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rnl.sharepoint.com/sites/CC_Cijferpublicatieswerkgroep/Shared Documents/2024/HY/3. Website tabellen en ratios/"/>
    </mc:Choice>
  </mc:AlternateContent>
  <xr:revisionPtr revIDLastSave="12" documentId="13_ncr:1_{557F093E-E00A-48B1-8444-EF34C34CFD10}" xr6:coauthVersionLast="47" xr6:coauthVersionMax="47" xr10:uidLastSave="{50917EEE-CCB4-4FE6-A5D2-6EFCFAF51444}"/>
  <bookViews>
    <workbookView xWindow="-120" yWindow="-120" windowWidth="29040" windowHeight="17640" xr2:uid="{00000000-000D-0000-FFFF-FFFF00000000}"/>
  </bookViews>
  <sheets>
    <sheet name="Consolidated BS" sheetId="8" r:id="rId1"/>
    <sheet name="Consolidated IS" sheetId="2" r:id="rId2"/>
    <sheet name="Cons. stat. of CIE" sheetId="6" r:id="rId3"/>
    <sheet name="Segmented Balance Sheet" sheetId="3" r:id="rId4"/>
    <sheet name="Segmented IS" sheetId="7" r:id="rId5"/>
  </sheets>
  <definedNames>
    <definedName name="_xlnm.Print_Area" localSheetId="2">'Cons. stat. of CIE'!$A$1:$K$30</definedName>
    <definedName name="_xlnm.Print_Area" localSheetId="0">'Consolidated BS'!$A$1:$C$42</definedName>
    <definedName name="_xlnm.Print_Area" localSheetId="1">'Consolidated IS'!$A$1:$C$37</definedName>
    <definedName name="_xlnm.Print_Area" localSheetId="3">'Segmented Balance Sheet'!$A$1:$I$74</definedName>
    <definedName name="_xlnm.Print_Area" localSheetId="4">'Segmented IS'!$A$1:$I$80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7" l="1"/>
  <c r="G9" i="7"/>
  <c r="F52" i="7" l="1"/>
  <c r="E52" i="7"/>
  <c r="F9" i="7"/>
  <c r="E9" i="7"/>
  <c r="H81" i="3" l="1"/>
  <c r="I81" i="3"/>
  <c r="G81" i="3"/>
  <c r="F81" i="3"/>
  <c r="E81" i="3"/>
  <c r="D81" i="3"/>
  <c r="C81" i="3"/>
  <c r="B81" i="3"/>
  <c r="I40" i="3"/>
  <c r="G40" i="3"/>
  <c r="F40" i="3"/>
  <c r="E40" i="3"/>
  <c r="D40" i="3"/>
  <c r="C40" i="3"/>
  <c r="B40" i="3"/>
  <c r="H40" i="3" l="1"/>
  <c r="E59" i="3"/>
  <c r="F59" i="3"/>
  <c r="E19" i="3"/>
  <c r="G59" i="3"/>
  <c r="F19" i="3"/>
  <c r="G19" i="3"/>
  <c r="I52" i="7" l="1"/>
  <c r="H52" i="7"/>
  <c r="D52" i="7"/>
  <c r="C52" i="7"/>
  <c r="B52" i="7"/>
  <c r="I9" i="7"/>
  <c r="H9" i="7"/>
  <c r="D9" i="7"/>
  <c r="C9" i="7"/>
  <c r="B9" i="7"/>
  <c r="I59" i="3" l="1"/>
  <c r="H59" i="3"/>
  <c r="D59" i="3"/>
  <c r="C59" i="3"/>
  <c r="B59" i="3"/>
  <c r="I19" i="3"/>
  <c r="C19" i="3" l="1"/>
  <c r="B19" i="3"/>
  <c r="D19" i="3"/>
  <c r="H19" i="3"/>
  <c r="C27" i="2" l="1"/>
  <c r="B27" i="2"/>
</calcChain>
</file>

<file path=xl/sharedStrings.xml><?xml version="1.0" encoding="utf-8"?>
<sst xmlns="http://schemas.openxmlformats.org/spreadsheetml/2006/main" count="290" uniqueCount="113">
  <si>
    <t>Consolidated Balance Sheet (before profit appropriation)</t>
  </si>
  <si>
    <t>(in € millions)</t>
  </si>
  <si>
    <t>30 June 2024</t>
  </si>
  <si>
    <t>31 December 2023</t>
  </si>
  <si>
    <t>Intangible assets</t>
  </si>
  <si>
    <t>Property, plant and equipment</t>
  </si>
  <si>
    <t>Investment property</t>
  </si>
  <si>
    <t>Associates and joint ventures at equity method</t>
  </si>
  <si>
    <t>Investments</t>
  </si>
  <si>
    <t>Investments related to direct participating insurance contracts</t>
  </si>
  <si>
    <t>Derivatives</t>
  </si>
  <si>
    <t>Deferred tax assets</t>
  </si>
  <si>
    <t>Reinsurance contract assets</t>
  </si>
  <si>
    <t>Other assets</t>
  </si>
  <si>
    <t>Cash and cash equivalents</t>
  </si>
  <si>
    <t>Assets held for sale</t>
  </si>
  <si>
    <t>Total assets</t>
  </si>
  <si>
    <t>Share capital</t>
  </si>
  <si>
    <t>Share premium reserve</t>
  </si>
  <si>
    <t>Unrealised gains and losses</t>
  </si>
  <si>
    <t>Actuarial gains and losses</t>
  </si>
  <si>
    <t>Retained earnings</t>
  </si>
  <si>
    <t>Treasury shares</t>
  </si>
  <si>
    <t>Equity attributable to shareholders</t>
  </si>
  <si>
    <t>Other equity instruments</t>
  </si>
  <si>
    <t>Equity attributable to holders of equity instruments</t>
  </si>
  <si>
    <t xml:space="preserve"> </t>
  </si>
  <si>
    <t>Non-controlling interests</t>
  </si>
  <si>
    <t>Total equity</t>
  </si>
  <si>
    <t>Subordinated liabilities</t>
  </si>
  <si>
    <t>Insurance contract liabilities</t>
  </si>
  <si>
    <t>Liabilities arising from direct participating insurance contracts</t>
  </si>
  <si>
    <t>Employee benefits</t>
  </si>
  <si>
    <t>Provisions</t>
  </si>
  <si>
    <t>Borrowings</t>
  </si>
  <si>
    <t>Savings deposits</t>
  </si>
  <si>
    <t>Due to banks</t>
  </si>
  <si>
    <t>Other liabilities</t>
  </si>
  <si>
    <t>Liabilities relating to assets held for sale</t>
  </si>
  <si>
    <t>Total liabilities</t>
  </si>
  <si>
    <t>Total equity and liabilities</t>
  </si>
  <si>
    <t>Consolidated Income Statement</t>
  </si>
  <si>
    <t xml:space="preserve">
(in € millions)</t>
  </si>
  <si>
    <t>HY 2024</t>
  </si>
  <si>
    <t>HY 2023</t>
  </si>
  <si>
    <t>Continuing operations</t>
  </si>
  <si>
    <t>Insurance contract revenue</t>
  </si>
  <si>
    <t>Incurred claims and benefits</t>
  </si>
  <si>
    <t>Insurance service operating expenses</t>
  </si>
  <si>
    <t>Insurance service expenses</t>
  </si>
  <si>
    <t>Insurance service result before reinsurance</t>
  </si>
  <si>
    <t>Net expenses from reinsurance contracts</t>
  </si>
  <si>
    <t>Insurance service result</t>
  </si>
  <si>
    <t>Direct investment income</t>
  </si>
  <si>
    <t>Net fair value gains (and losses)</t>
  </si>
  <si>
    <t>Impairments on financial assets</t>
  </si>
  <si>
    <t>Net finance expense from insurance and reinsurance contracts</t>
  </si>
  <si>
    <t>Other finance expenses</t>
  </si>
  <si>
    <t>Investment operating expenses</t>
  </si>
  <si>
    <t>Investment and finance result</t>
  </si>
  <si>
    <t>Share of result of associates and joint ventures</t>
  </si>
  <si>
    <t>Fee income</t>
  </si>
  <si>
    <t>Other income</t>
  </si>
  <si>
    <t>Total other income</t>
  </si>
  <si>
    <t>Other expenses</t>
  </si>
  <si>
    <t>Other income and expenses</t>
  </si>
  <si>
    <t>Result before tax</t>
  </si>
  <si>
    <t>Income tax (expense) / gain</t>
  </si>
  <si>
    <t>Result after tax from continuing operations</t>
  </si>
  <si>
    <t>Discontinued operations</t>
  </si>
  <si>
    <t>Result after tax from discontinued operations</t>
  </si>
  <si>
    <t>Net result</t>
  </si>
  <si>
    <t>Attributable to:</t>
  </si>
  <si>
    <t>- Shareholders of the parent</t>
  </si>
  <si>
    <t>- Holders of other equity instruments</t>
  </si>
  <si>
    <t>Result attributable to holders of equity instruments</t>
  </si>
  <si>
    <t>Consolidated Statement of Changes in equity</t>
  </si>
  <si>
    <t>Actuarial gains and losses (pension obligations)</t>
  </si>
  <si>
    <t>Non-controlling interest</t>
  </si>
  <si>
    <t>At 1 January 2023</t>
  </si>
  <si>
    <t>Total other comprehensive income</t>
  </si>
  <si>
    <t>Total comprehensive income</t>
  </si>
  <si>
    <t>Dividend paid</t>
  </si>
  <si>
    <t>Discretionary interest on other equity instruments</t>
  </si>
  <si>
    <t>Treasury shares acquired (-)/sold</t>
  </si>
  <si>
    <t>Increase / (decrease) in capital</t>
  </si>
  <si>
    <t>Other movements</t>
  </si>
  <si>
    <t>At 30 June 2023</t>
  </si>
  <si>
    <t>At 1 January 2024</t>
  </si>
  <si>
    <t>Issue of other equity instruments</t>
  </si>
  <si>
    <t>Redemptions of other equity instruments</t>
  </si>
  <si>
    <t>Cost of issue of other equity instruments</t>
  </si>
  <si>
    <t>Increase (decrease) in capital</t>
  </si>
  <si>
    <t>At 30 June 2024</t>
  </si>
  <si>
    <t>Segmented Balance Sheet</t>
  </si>
  <si>
    <t>As at 30 June 2024
(in € millions)</t>
  </si>
  <si>
    <t>Non-life</t>
  </si>
  <si>
    <t>Life</t>
  </si>
  <si>
    <t>Asset Management</t>
  </si>
  <si>
    <t>Banking</t>
  </si>
  <si>
    <t>Distribution and Services</t>
  </si>
  <si>
    <t>Holding and Other</t>
  </si>
  <si>
    <t>Eliminations</t>
  </si>
  <si>
    <t>Total</t>
  </si>
  <si>
    <t>Deferred tax liabilities</t>
  </si>
  <si>
    <t>Additions to:</t>
  </si>
  <si>
    <t>Total additions</t>
  </si>
  <si>
    <t>As at 31 December 2023
(in € millions)</t>
  </si>
  <si>
    <t>Segmented Income Statement</t>
  </si>
  <si>
    <t>HY 2024
(in € millions)</t>
  </si>
  <si>
    <t>Net finance result from insurance and reinsurance contracts</t>
  </si>
  <si>
    <t>Result after tax</t>
  </si>
  <si>
    <t>HY 2023
(in €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</si>
</sst>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_ ;_ * \-#,##0_ ;_ * &quot;-&quot;_ ;_ @_ "/>
    <numFmt numFmtId="165" formatCode="_ * #,##0.00_ ;_ * \-#,##0.00_ ;_ * &quot;-&quot;??_ ;_ @_ "/>
    <numFmt numFmtId="166" formatCode="_-* #,##0.00_-;_-* #,##0.00\-;_-* &quot;-&quot;??_-;_-@_-"/>
    <numFmt numFmtId="167" formatCode="_(#,##0_);\-#,##0;_(&quot;-&quot;_)"/>
    <numFmt numFmtId="168" formatCode="_-* #,##0_-;_-* #,##0\-;_-* &quot;-&quot;??_-;_-@_-"/>
    <numFmt numFmtId="169" formatCode="#,##0_ ;\-#,##0\ "/>
    <numFmt numFmtId="170" formatCode="_ * #,##0_ ;_ * \-#,##0_ ;_ * &quot;-&quot;??_ ;_ @_ "/>
    <numFmt numFmtId="171" formatCode="_(#,##0.00_);\-#,##0.00;_(&quot;-&quot;_)"/>
  </numFmts>
  <fonts count="1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EF4E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rgb="FFB3B3B3"/>
      </top>
      <bottom style="thin">
        <color rgb="FFB3B3B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 style="thin">
        <color rgb="FF000000"/>
      </bottom>
      <diagonal/>
    </border>
    <border>
      <left style="thick">
        <color theme="0"/>
      </left>
      <right/>
      <top/>
      <bottom style="medium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thin">
        <color auto="1"/>
      </top>
      <bottom/>
      <diagonal/>
    </border>
  </borders>
  <cellStyleXfs count="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>
      <alignment horizontal="left" wrapText="1"/>
    </xf>
    <xf numFmtId="3" fontId="6" fillId="0" borderId="5" applyFill="0" applyAlignment="0" applyProtection="0"/>
    <xf numFmtId="0" fontId="8" fillId="0" borderId="0" applyNumberFormat="0" applyFill="0" applyBorder="0" applyAlignment="0" applyProtection="0">
      <alignment horizontal="right" wrapText="1"/>
    </xf>
    <xf numFmtId="0" fontId="6" fillId="4" borderId="0" applyNumberFormat="0" applyFont="0" applyBorder="0" applyAlignment="0" applyProtection="0"/>
  </cellStyleXfs>
  <cellXfs count="171">
    <xf numFmtId="0" fontId="0" fillId="0" borderId="0" xfId="0"/>
    <xf numFmtId="0" fontId="1" fillId="0" borderId="0" xfId="0" applyFont="1" applyAlignment="1">
      <alignment wrapText="1"/>
    </xf>
    <xf numFmtId="168" fontId="1" fillId="0" borderId="0" xfId="1" applyNumberFormat="1" applyFont="1" applyFill="1" applyAlignment="1"/>
    <xf numFmtId="0" fontId="1" fillId="0" borderId="0" xfId="0" applyFont="1"/>
    <xf numFmtId="167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horizontal="right" textRotation="90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167" fontId="0" fillId="0" borderId="0" xfId="0" applyNumberFormat="1"/>
    <xf numFmtId="0" fontId="1" fillId="0" borderId="2" xfId="0" applyFont="1" applyBorder="1" applyAlignment="1">
      <alignment horizontal="right" textRotation="90" wrapText="1"/>
    </xf>
    <xf numFmtId="49" fontId="7" fillId="0" borderId="3" xfId="0" applyNumberFormat="1" applyFont="1" applyBorder="1" applyAlignment="1">
      <alignment horizontal="right" textRotation="90" wrapText="1"/>
    </xf>
    <xf numFmtId="0" fontId="8" fillId="0" borderId="0" xfId="0" applyFont="1"/>
    <xf numFmtId="170" fontId="1" fillId="3" borderId="0" xfId="2" applyNumberFormat="1" applyFont="1" applyFill="1" applyBorder="1" applyAlignment="1">
      <alignment horizontal="right"/>
    </xf>
    <xf numFmtId="170" fontId="1" fillId="2" borderId="0" xfId="2" applyNumberFormat="1" applyFont="1" applyFill="1" applyBorder="1" applyAlignment="1">
      <alignment horizontal="right"/>
    </xf>
    <xf numFmtId="3" fontId="1" fillId="0" borderId="0" xfId="0" applyNumberFormat="1" applyFont="1"/>
    <xf numFmtId="167" fontId="1" fillId="3" borderId="0" xfId="0" applyNumberFormat="1" applyFont="1" applyFill="1" applyAlignment="1">
      <alignment horizontal="right" vertical="top" wrapText="1"/>
    </xf>
    <xf numFmtId="167" fontId="3" fillId="3" borderId="4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center" wrapText="1"/>
    </xf>
    <xf numFmtId="170" fontId="0" fillId="0" borderId="0" xfId="0" applyNumberFormat="1"/>
    <xf numFmtId="167" fontId="1" fillId="2" borderId="0" xfId="0" applyNumberFormat="1" applyFont="1" applyFill="1" applyAlignment="1">
      <alignment horizontal="center"/>
    </xf>
    <xf numFmtId="170" fontId="1" fillId="3" borderId="2" xfId="2" applyNumberFormat="1" applyFont="1" applyFill="1" applyBorder="1" applyAlignment="1">
      <alignment horizontal="right"/>
    </xf>
    <xf numFmtId="167" fontId="7" fillId="3" borderId="0" xfId="0" applyNumberFormat="1" applyFont="1" applyFill="1" applyAlignment="1">
      <alignment horizontal="right" vertical="top" wrapText="1"/>
    </xf>
    <xf numFmtId="170" fontId="7" fillId="3" borderId="0" xfId="2" applyNumberFormat="1" applyFont="1" applyFill="1" applyBorder="1" applyAlignment="1">
      <alignment horizontal="right"/>
    </xf>
    <xf numFmtId="164" fontId="1" fillId="3" borderId="0" xfId="1" applyNumberFormat="1" applyFont="1" applyFill="1" applyBorder="1" applyAlignment="1">
      <alignment horizontal="right" vertical="top" wrapText="1"/>
    </xf>
    <xf numFmtId="164" fontId="1" fillId="2" borderId="0" xfId="1" applyNumberFormat="1" applyFont="1" applyFill="1" applyBorder="1" applyAlignment="1">
      <alignment horizontal="right" vertical="top" wrapText="1"/>
    </xf>
    <xf numFmtId="169" fontId="0" fillId="0" borderId="0" xfId="0" applyNumberFormat="1"/>
    <xf numFmtId="167" fontId="0" fillId="0" borderId="0" xfId="0" applyNumberFormat="1" applyAlignment="1">
      <alignment horizontal="left"/>
    </xf>
    <xf numFmtId="170" fontId="1" fillId="2" borderId="2" xfId="2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0" fontId="7" fillId="0" borderId="2" xfId="0" applyFont="1" applyBorder="1" applyAlignment="1">
      <alignment vertical="center" wrapText="1"/>
    </xf>
    <xf numFmtId="164" fontId="1" fillId="3" borderId="0" xfId="0" applyNumberFormat="1" applyFont="1" applyFill="1" applyAlignment="1">
      <alignment horizontal="right" vertical="top"/>
    </xf>
    <xf numFmtId="164" fontId="7" fillId="0" borderId="0" xfId="0" applyNumberFormat="1" applyFont="1" applyAlignment="1">
      <alignment vertical="center" wrapText="1"/>
    </xf>
    <xf numFmtId="14" fontId="7" fillId="0" borderId="2" xfId="0" quotePrefix="1" applyNumberFormat="1" applyFont="1" applyBorder="1" applyAlignment="1">
      <alignment horizontal="right" wrapText="1"/>
    </xf>
    <xf numFmtId="170" fontId="7" fillId="2" borderId="0" xfId="2" applyNumberFormat="1" applyFont="1" applyFill="1" applyBorder="1" applyAlignment="1">
      <alignment horizontal="right"/>
    </xf>
    <xf numFmtId="164" fontId="1" fillId="3" borderId="1" xfId="2" applyNumberFormat="1" applyFont="1" applyFill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164" fontId="1" fillId="3" borderId="0" xfId="2" applyNumberFormat="1" applyFont="1" applyFill="1" applyBorder="1" applyAlignment="1">
      <alignment horizontal="right"/>
    </xf>
    <xf numFmtId="164" fontId="1" fillId="2" borderId="0" xfId="2" applyNumberFormat="1" applyFont="1" applyFill="1" applyBorder="1" applyAlignment="1">
      <alignment horizontal="right"/>
    </xf>
    <xf numFmtId="164" fontId="1" fillId="3" borderId="2" xfId="2" applyNumberFormat="1" applyFont="1" applyFill="1" applyBorder="1" applyAlignment="1">
      <alignment horizontal="right"/>
    </xf>
    <xf numFmtId="164" fontId="1" fillId="2" borderId="2" xfId="2" applyNumberFormat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 vertical="top"/>
    </xf>
    <xf numFmtId="3" fontId="4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" fontId="7" fillId="0" borderId="2" xfId="0" applyNumberFormat="1" applyFont="1" applyBorder="1" applyAlignment="1">
      <alignment horizontal="right" wrapText="1"/>
    </xf>
    <xf numFmtId="3" fontId="7" fillId="0" borderId="0" xfId="0" applyNumberFormat="1" applyFont="1"/>
    <xf numFmtId="0" fontId="1" fillId="0" borderId="0" xfId="0" applyFont="1"/>
    <xf numFmtId="3" fontId="4" fillId="0" borderId="0" xfId="0" quotePrefix="1" applyNumberFormat="1" applyFont="1" applyAlignment="1">
      <alignment horizontal="left"/>
    </xf>
    <xf numFmtId="3" fontId="1" fillId="0" borderId="0" xfId="3" applyNumberFormat="1" applyFont="1" applyAlignment="1">
      <alignment vertical="top" wrapText="1"/>
    </xf>
    <xf numFmtId="3" fontId="5" fillId="2" borderId="2" xfId="0" applyNumberFormat="1" applyFont="1" applyFill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3" fontId="1" fillId="0" borderId="0" xfId="0" applyNumberFormat="1" applyFont="1" applyAlignment="1">
      <alignment vertical="top" wrapText="1"/>
    </xf>
    <xf numFmtId="3" fontId="1" fillId="0" borderId="1" xfId="0" applyNumberFormat="1" applyFont="1" applyBorder="1"/>
    <xf numFmtId="164" fontId="7" fillId="3" borderId="0" xfId="2" applyNumberFormat="1" applyFont="1" applyFill="1" applyBorder="1" applyAlignment="1">
      <alignment horizontal="right"/>
    </xf>
    <xf numFmtId="164" fontId="7" fillId="2" borderId="0" xfId="2" applyNumberFormat="1" applyFont="1" applyFill="1" applyBorder="1" applyAlignment="1">
      <alignment horizontal="right"/>
    </xf>
    <xf numFmtId="169" fontId="8" fillId="0" borderId="0" xfId="0" applyNumberFormat="1" applyFont="1"/>
    <xf numFmtId="170" fontId="8" fillId="0" borderId="0" xfId="0" applyNumberFormat="1" applyFont="1"/>
    <xf numFmtId="3" fontId="9" fillId="0" borderId="0" xfId="0" applyNumberFormat="1" applyFont="1"/>
    <xf numFmtId="170" fontId="9" fillId="3" borderId="0" xfId="2" applyNumberFormat="1" applyFont="1" applyFill="1" applyBorder="1" applyAlignment="1">
      <alignment horizontal="right"/>
    </xf>
    <xf numFmtId="170" fontId="9" fillId="2" borderId="0" xfId="2" applyNumberFormat="1" applyFont="1" applyFill="1" applyBorder="1" applyAlignment="1">
      <alignment horizontal="right"/>
    </xf>
    <xf numFmtId="0" fontId="10" fillId="0" borderId="0" xfId="0" applyFont="1"/>
    <xf numFmtId="170" fontId="10" fillId="0" borderId="0" xfId="0" applyNumberFormat="1" applyFont="1"/>
    <xf numFmtId="171" fontId="3" fillId="0" borderId="0" xfId="0" applyNumberFormat="1" applyFont="1" applyAlignment="1">
      <alignment horizontal="right" vertical="top" wrapText="1"/>
    </xf>
    <xf numFmtId="4" fontId="0" fillId="0" borderId="0" xfId="0" applyNumberFormat="1"/>
    <xf numFmtId="164" fontId="7" fillId="3" borderId="0" xfId="0" applyNumberFormat="1" applyFont="1" applyFill="1" applyAlignment="1">
      <alignment horizontal="right" vertical="top" wrapText="1"/>
    </xf>
    <xf numFmtId="3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64" fontId="3" fillId="3" borderId="2" xfId="0" applyNumberFormat="1" applyFont="1" applyFill="1" applyBorder="1" applyAlignment="1">
      <alignment horizontal="right" vertical="top" wrapText="1"/>
    </xf>
    <xf numFmtId="167" fontId="8" fillId="0" borderId="0" xfId="0" applyNumberFormat="1" applyFont="1"/>
    <xf numFmtId="164" fontId="1" fillId="3" borderId="2" xfId="0" applyNumberFormat="1" applyFont="1" applyFill="1" applyBorder="1" applyAlignment="1">
      <alignment horizontal="right" vertical="top"/>
    </xf>
    <xf numFmtId="164" fontId="2" fillId="3" borderId="2" xfId="0" applyNumberFormat="1" applyFont="1" applyFill="1" applyBorder="1" applyAlignment="1">
      <alignment horizontal="right" vertical="top" wrapText="1"/>
    </xf>
    <xf numFmtId="164" fontId="7" fillId="2" borderId="0" xfId="0" applyNumberFormat="1" applyFont="1" applyFill="1" applyAlignment="1">
      <alignment horizontal="right" vertical="top"/>
    </xf>
    <xf numFmtId="164" fontId="1" fillId="2" borderId="2" xfId="0" applyNumberFormat="1" applyFont="1" applyFill="1" applyBorder="1" applyAlignment="1">
      <alignment horizontal="right" vertical="top"/>
    </xf>
    <xf numFmtId="164" fontId="7" fillId="2" borderId="2" xfId="0" applyNumberFormat="1" applyFont="1" applyFill="1" applyBorder="1" applyAlignment="1">
      <alignment horizontal="right" vertical="top"/>
    </xf>
    <xf numFmtId="164" fontId="1" fillId="2" borderId="6" xfId="0" applyNumberFormat="1" applyFont="1" applyFill="1" applyBorder="1" applyAlignment="1">
      <alignment horizontal="right" vertical="top"/>
    </xf>
    <xf numFmtId="164" fontId="2" fillId="3" borderId="6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/>
    <xf numFmtId="0" fontId="7" fillId="2" borderId="0" xfId="0" applyFont="1" applyFill="1" applyAlignment="1">
      <alignment vertical="center" wrapText="1"/>
    </xf>
    <xf numFmtId="167" fontId="0" fillId="2" borderId="0" xfId="0" applyNumberFormat="1" applyFill="1"/>
    <xf numFmtId="0" fontId="0" fillId="2" borderId="0" xfId="0" applyFill="1"/>
    <xf numFmtId="164" fontId="9" fillId="3" borderId="0" xfId="1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vertical="center" wrapText="1"/>
    </xf>
    <xf numFmtId="167" fontId="10" fillId="0" borderId="0" xfId="0" applyNumberFormat="1" applyFont="1"/>
    <xf numFmtId="164" fontId="1" fillId="3" borderId="2" xfId="1" applyNumberFormat="1" applyFont="1" applyFill="1" applyBorder="1" applyAlignment="1">
      <alignment horizontal="right" vertical="top" wrapText="1"/>
    </xf>
    <xf numFmtId="164" fontId="7" fillId="3" borderId="0" xfId="1" applyNumberFormat="1" applyFont="1" applyFill="1" applyBorder="1" applyAlignment="1">
      <alignment horizontal="right" vertical="top" wrapText="1"/>
    </xf>
    <xf numFmtId="3" fontId="7" fillId="0" borderId="2" xfId="0" applyNumberFormat="1" applyFont="1" applyBorder="1"/>
    <xf numFmtId="164" fontId="7" fillId="3" borderId="2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  <xf numFmtId="164" fontId="7" fillId="2" borderId="2" xfId="1" applyNumberFormat="1" applyFont="1" applyFill="1" applyBorder="1" applyAlignment="1">
      <alignment horizontal="right" vertical="top" wrapText="1"/>
    </xf>
    <xf numFmtId="167" fontId="8" fillId="0" borderId="0" xfId="0" applyNumberFormat="1" applyFont="1" applyAlignment="1">
      <alignment horizontal="left"/>
    </xf>
    <xf numFmtId="164" fontId="9" fillId="2" borderId="0" xfId="1" applyNumberFormat="1" applyFont="1" applyFill="1" applyBorder="1" applyAlignment="1">
      <alignment horizontal="right" vertical="top" wrapText="1"/>
    </xf>
    <xf numFmtId="167" fontId="10" fillId="0" borderId="0" xfId="0" applyNumberFormat="1" applyFont="1" applyAlignment="1">
      <alignment horizontal="left"/>
    </xf>
    <xf numFmtId="164" fontId="1" fillId="2" borderId="2" xfId="1" applyNumberFormat="1" applyFont="1" applyFill="1" applyBorder="1" applyAlignment="1">
      <alignment horizontal="right" vertical="top" wrapText="1"/>
    </xf>
    <xf numFmtId="3" fontId="5" fillId="0" borderId="0" xfId="0" applyNumberFormat="1" applyFont="1" applyAlignment="1">
      <alignment wrapText="1"/>
    </xf>
    <xf numFmtId="3" fontId="3" fillId="0" borderId="0" xfId="0" applyNumberFormat="1" applyFont="1" applyAlignment="1">
      <alignment vertical="top" wrapText="1"/>
    </xf>
    <xf numFmtId="3" fontId="8" fillId="2" borderId="0" xfId="4" quotePrefix="1" applyFont="1" applyFill="1" applyBorder="1" applyAlignment="1"/>
    <xf numFmtId="3" fontId="6" fillId="2" borderId="0" xfId="4" quotePrefix="1" applyFill="1" applyBorder="1" applyAlignment="1"/>
    <xf numFmtId="3" fontId="8" fillId="2" borderId="7" xfId="5" quotePrefix="1" applyNumberFormat="1" applyFill="1" applyBorder="1" applyAlignment="1"/>
    <xf numFmtId="3" fontId="8" fillId="2" borderId="8" xfId="6" quotePrefix="1" applyNumberFormat="1" applyFont="1" applyFill="1" applyBorder="1" applyAlignment="1">
      <alignment horizontal="right" wrapText="1"/>
    </xf>
    <xf numFmtId="3" fontId="8" fillId="2" borderId="0" xfId="6" applyNumberFormat="1" applyFont="1" applyFill="1" applyBorder="1" applyAlignment="1">
      <alignment horizontal="right" wrapText="1"/>
    </xf>
    <xf numFmtId="3" fontId="8" fillId="2" borderId="9" xfId="6" applyNumberFormat="1" applyFont="1" applyFill="1" applyBorder="1" applyAlignment="1">
      <alignment horizontal="right" wrapText="1"/>
    </xf>
    <xf numFmtId="164" fontId="6" fillId="2" borderId="8" xfId="6" quotePrefix="1" applyNumberFormat="1" applyFill="1" applyBorder="1" applyAlignment="1">
      <alignment horizontal="right" wrapText="1"/>
    </xf>
    <xf numFmtId="164" fontId="6" fillId="2" borderId="0" xfId="6" applyNumberFormat="1" applyFill="1" applyBorder="1" applyAlignment="1">
      <alignment horizontal="right" wrapText="1"/>
    </xf>
    <xf numFmtId="0" fontId="8" fillId="2" borderId="0" xfId="0" applyFont="1" applyFill="1"/>
    <xf numFmtId="164" fontId="8" fillId="2" borderId="10" xfId="6" applyNumberFormat="1" applyFont="1" applyFill="1" applyBorder="1" applyAlignment="1">
      <alignment horizontal="right" wrapText="1"/>
    </xf>
    <xf numFmtId="164" fontId="6" fillId="2" borderId="11" xfId="6" quotePrefix="1" applyNumberFormat="1" applyFill="1" applyBorder="1" applyAlignment="1">
      <alignment horizontal="right" wrapText="1"/>
    </xf>
    <xf numFmtId="164" fontId="6" fillId="2" borderId="6" xfId="6" applyNumberFormat="1" applyFill="1" applyBorder="1" applyAlignment="1">
      <alignment horizontal="right" wrapText="1"/>
    </xf>
    <xf numFmtId="171" fontId="0" fillId="0" borderId="0" xfId="0" applyNumberFormat="1"/>
    <xf numFmtId="170" fontId="7" fillId="3" borderId="2" xfId="2" applyNumberFormat="1" applyFont="1" applyFill="1" applyBorder="1" applyAlignment="1">
      <alignment horizontal="right"/>
    </xf>
    <xf numFmtId="170" fontId="7" fillId="2" borderId="2" xfId="2" applyNumberFormat="1" applyFont="1" applyFill="1" applyBorder="1" applyAlignment="1">
      <alignment horizontal="right"/>
    </xf>
    <xf numFmtId="0" fontId="12" fillId="0" borderId="0" xfId="0" applyFont="1"/>
    <xf numFmtId="0" fontId="7" fillId="5" borderId="0" xfId="0" applyFont="1" applyFill="1" applyAlignment="1">
      <alignment vertical="center"/>
    </xf>
    <xf numFmtId="168" fontId="1" fillId="5" borderId="0" xfId="1" applyNumberFormat="1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0" borderId="12" xfId="0" applyFont="1" applyBorder="1" applyAlignment="1">
      <alignment horizontal="right" textRotation="90" wrapText="1"/>
    </xf>
    <xf numFmtId="164" fontId="1" fillId="3" borderId="13" xfId="0" applyNumberFormat="1" applyFont="1" applyFill="1" applyBorder="1" applyAlignment="1">
      <alignment horizontal="right" vertical="top"/>
    </xf>
    <xf numFmtId="164" fontId="1" fillId="3" borderId="12" xfId="0" applyNumberFormat="1" applyFont="1" applyFill="1" applyBorder="1" applyAlignment="1">
      <alignment horizontal="right" vertical="top"/>
    </xf>
    <xf numFmtId="164" fontId="7" fillId="3" borderId="13" xfId="0" applyNumberFormat="1" applyFont="1" applyFill="1" applyBorder="1" applyAlignment="1">
      <alignment horizontal="right" vertical="top" wrapText="1"/>
    </xf>
    <xf numFmtId="164" fontId="2" fillId="3" borderId="12" xfId="0" applyNumberFormat="1" applyFont="1" applyFill="1" applyBorder="1" applyAlignment="1">
      <alignment horizontal="right" vertical="top" wrapText="1"/>
    </xf>
    <xf numFmtId="164" fontId="2" fillId="3" borderId="14" xfId="0" applyNumberFormat="1" applyFont="1" applyFill="1" applyBorder="1" applyAlignment="1">
      <alignment horizontal="right" vertical="top" wrapText="1"/>
    </xf>
    <xf numFmtId="164" fontId="3" fillId="3" borderId="12" xfId="0" applyNumberFormat="1" applyFont="1" applyFill="1" applyBorder="1" applyAlignment="1">
      <alignment horizontal="right" vertical="top" wrapText="1"/>
    </xf>
    <xf numFmtId="167" fontId="3" fillId="0" borderId="13" xfId="0" applyNumberFormat="1" applyFont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/>
    </xf>
    <xf numFmtId="164" fontId="1" fillId="2" borderId="12" xfId="0" applyNumberFormat="1" applyFont="1" applyFill="1" applyBorder="1" applyAlignment="1">
      <alignment horizontal="right" vertical="top"/>
    </xf>
    <xf numFmtId="164" fontId="7" fillId="2" borderId="13" xfId="0" applyNumberFormat="1" applyFont="1" applyFill="1" applyBorder="1" applyAlignment="1">
      <alignment horizontal="right" vertical="top"/>
    </xf>
    <xf numFmtId="164" fontId="1" fillId="2" borderId="14" xfId="0" applyNumberFormat="1" applyFont="1" applyFill="1" applyBorder="1" applyAlignment="1">
      <alignment horizontal="right" vertical="top"/>
    </xf>
    <xf numFmtId="164" fontId="7" fillId="2" borderId="12" xfId="0" applyNumberFormat="1" applyFont="1" applyFill="1" applyBorder="1" applyAlignment="1">
      <alignment horizontal="right" vertical="top"/>
    </xf>
    <xf numFmtId="167" fontId="0" fillId="0" borderId="13" xfId="0" applyNumberFormat="1" applyBorder="1"/>
    <xf numFmtId="0" fontId="0" fillId="2" borderId="13" xfId="0" applyFill="1" applyBorder="1"/>
    <xf numFmtId="3" fontId="8" fillId="2" borderId="13" xfId="6" applyNumberFormat="1" applyFont="1" applyFill="1" applyBorder="1" applyAlignment="1">
      <alignment horizontal="right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164" fontId="1" fillId="3" borderId="13" xfId="1" applyNumberFormat="1" applyFont="1" applyFill="1" applyBorder="1" applyAlignment="1">
      <alignment horizontal="right" vertical="top" wrapText="1"/>
    </xf>
    <xf numFmtId="164" fontId="9" fillId="3" borderId="13" xfId="1" applyNumberFormat="1" applyFont="1" applyFill="1" applyBorder="1" applyAlignment="1">
      <alignment horizontal="right" vertical="top" wrapText="1"/>
    </xf>
    <xf numFmtId="164" fontId="1" fillId="3" borderId="12" xfId="1" applyNumberFormat="1" applyFont="1" applyFill="1" applyBorder="1" applyAlignment="1">
      <alignment horizontal="right" vertical="top" wrapText="1"/>
    </xf>
    <xf numFmtId="164" fontId="7" fillId="3" borderId="13" xfId="1" applyNumberFormat="1" applyFont="1" applyFill="1" applyBorder="1" applyAlignment="1">
      <alignment horizontal="right" vertical="top" wrapText="1"/>
    </xf>
    <xf numFmtId="164" fontId="7" fillId="3" borderId="12" xfId="1" applyNumberFormat="1" applyFont="1" applyFill="1" applyBorder="1" applyAlignment="1">
      <alignment horizontal="right" vertical="top" wrapText="1"/>
    </xf>
    <xf numFmtId="164" fontId="1" fillId="2" borderId="13" xfId="1" applyNumberFormat="1" applyFont="1" applyFill="1" applyBorder="1" applyAlignment="1">
      <alignment horizontal="right" vertical="top" wrapText="1"/>
    </xf>
    <xf numFmtId="164" fontId="9" fillId="2" borderId="13" xfId="1" applyNumberFormat="1" applyFont="1" applyFill="1" applyBorder="1" applyAlignment="1">
      <alignment horizontal="right" vertical="top" wrapText="1"/>
    </xf>
    <xf numFmtId="164" fontId="1" fillId="2" borderId="12" xfId="1" applyNumberFormat="1" applyFont="1" applyFill="1" applyBorder="1" applyAlignment="1">
      <alignment horizontal="right" vertical="top" wrapText="1"/>
    </xf>
    <xf numFmtId="164" fontId="7" fillId="2" borderId="13" xfId="1" applyNumberFormat="1" applyFont="1" applyFill="1" applyBorder="1" applyAlignment="1">
      <alignment horizontal="right" vertical="top" wrapText="1"/>
    </xf>
    <xf numFmtId="164" fontId="7" fillId="2" borderId="12" xfId="1" applyNumberFormat="1" applyFont="1" applyFill="1" applyBorder="1" applyAlignment="1">
      <alignment horizontal="right" vertical="top" wrapText="1"/>
    </xf>
    <xf numFmtId="0" fontId="0" fillId="0" borderId="13" xfId="0" applyBorder="1"/>
    <xf numFmtId="0" fontId="3" fillId="5" borderId="0" xfId="0" applyFont="1" applyFill="1" applyAlignment="1">
      <alignment vertical="center"/>
    </xf>
    <xf numFmtId="3" fontId="1" fillId="5" borderId="0" xfId="0" applyNumberFormat="1" applyFont="1" applyFill="1" applyAlignment="1">
      <alignment horizontal="right" vertical="top"/>
    </xf>
    <xf numFmtId="166" fontId="1" fillId="0" borderId="0" xfId="1" applyFont="1" applyFill="1" applyAlignment="1"/>
    <xf numFmtId="3" fontId="3" fillId="0" borderId="2" xfId="0" applyNumberFormat="1" applyFont="1" applyBorder="1" applyAlignment="1">
      <alignment vertical="top" wrapText="1"/>
    </xf>
    <xf numFmtId="164" fontId="6" fillId="2" borderId="13" xfId="6" applyNumberFormat="1" applyFill="1" applyBorder="1" applyAlignment="1">
      <alignment horizontal="right" wrapText="1"/>
    </xf>
    <xf numFmtId="164" fontId="6" fillId="2" borderId="14" xfId="6" applyNumberFormat="1" applyFill="1" applyBorder="1" applyAlignment="1">
      <alignment horizontal="right" wrapText="1"/>
    </xf>
    <xf numFmtId="170" fontId="7" fillId="3" borderId="1" xfId="2" applyNumberFormat="1" applyFont="1" applyFill="1" applyBorder="1" applyAlignment="1">
      <alignment horizontal="right"/>
    </xf>
    <xf numFmtId="170" fontId="7" fillId="2" borderId="1" xfId="2" applyNumberFormat="1" applyFont="1" applyFill="1" applyBorder="1" applyAlignment="1">
      <alignment horizontal="right"/>
    </xf>
    <xf numFmtId="3" fontId="11" fillId="0" borderId="0" xfId="0" applyNumberFormat="1" applyFont="1"/>
    <xf numFmtId="170" fontId="1" fillId="3" borderId="6" xfId="2" applyNumberFormat="1" applyFont="1" applyFill="1" applyBorder="1" applyAlignment="1">
      <alignment horizontal="right"/>
    </xf>
    <xf numFmtId="170" fontId="1" fillId="2" borderId="6" xfId="2" applyNumberFormat="1" applyFont="1" applyFill="1" applyBorder="1" applyAlignment="1">
      <alignment horizontal="right"/>
    </xf>
    <xf numFmtId="171" fontId="8" fillId="0" borderId="0" xfId="0" applyNumberFormat="1" applyFont="1"/>
    <xf numFmtId="164" fontId="7" fillId="3" borderId="1" xfId="1" applyNumberFormat="1" applyFont="1" applyFill="1" applyBorder="1" applyAlignment="1">
      <alignment horizontal="right" vertical="top" wrapText="1"/>
    </xf>
    <xf numFmtId="164" fontId="7" fillId="3" borderId="15" xfId="1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vertical="center" wrapText="1"/>
    </xf>
    <xf numFmtId="164" fontId="1" fillId="3" borderId="6" xfId="1" applyNumberFormat="1" applyFont="1" applyFill="1" applyBorder="1" applyAlignment="1">
      <alignment horizontal="right" vertical="top" wrapText="1"/>
    </xf>
    <xf numFmtId="164" fontId="1" fillId="3" borderId="14" xfId="1" applyNumberFormat="1" applyFont="1" applyFill="1" applyBorder="1" applyAlignment="1">
      <alignment horizontal="right" vertical="top" wrapText="1"/>
    </xf>
    <xf numFmtId="164" fontId="7" fillId="2" borderId="1" xfId="1" applyNumberFormat="1" applyFont="1" applyFill="1" applyBorder="1" applyAlignment="1">
      <alignment horizontal="right" vertical="top" wrapText="1"/>
    </xf>
    <xf numFmtId="164" fontId="7" fillId="2" borderId="15" xfId="1" applyNumberFormat="1" applyFont="1" applyFill="1" applyBorder="1" applyAlignment="1">
      <alignment horizontal="right" vertical="top" wrapText="1"/>
    </xf>
    <xf numFmtId="164" fontId="1" fillId="2" borderId="6" xfId="1" applyNumberFormat="1" applyFont="1" applyFill="1" applyBorder="1" applyAlignment="1">
      <alignment horizontal="right" vertical="top" wrapText="1"/>
    </xf>
    <xf numFmtId="164" fontId="1" fillId="2" borderId="14" xfId="1" applyNumberFormat="1" applyFont="1" applyFill="1" applyBorder="1" applyAlignment="1">
      <alignment horizontal="right" vertical="top" wrapText="1"/>
    </xf>
    <xf numFmtId="167" fontId="7" fillId="2" borderId="0" xfId="0" applyNumberFormat="1" applyFont="1" applyFill="1" applyAlignment="1">
      <alignment horizontal="right" vertical="top" wrapText="1"/>
    </xf>
    <xf numFmtId="167" fontId="1" fillId="2" borderId="0" xfId="0" applyNumberFormat="1" applyFont="1" applyFill="1" applyAlignment="1">
      <alignment horizontal="right" vertical="top" wrapText="1"/>
    </xf>
    <xf numFmtId="167" fontId="3" fillId="2" borderId="1" xfId="0" applyNumberFormat="1" applyFont="1" applyFill="1" applyBorder="1" applyAlignment="1">
      <alignment horizontal="right" vertical="top" wrapText="1"/>
    </xf>
    <xf numFmtId="167" fontId="3" fillId="2" borderId="4" xfId="0" applyNumberFormat="1" applyFont="1" applyFill="1" applyBorder="1" applyAlignment="1">
      <alignment horizontal="right" vertical="top" wrapText="1"/>
    </xf>
    <xf numFmtId="167" fontId="1" fillId="3" borderId="2" xfId="0" applyNumberFormat="1" applyFont="1" applyFill="1" applyBorder="1" applyAlignment="1">
      <alignment horizontal="right" vertical="top" wrapText="1"/>
    </xf>
    <xf numFmtId="167" fontId="2" fillId="3" borderId="0" xfId="0" applyNumberFormat="1" applyFont="1" applyFill="1" applyAlignment="1">
      <alignment horizontal="right" vertical="top" wrapText="1"/>
    </xf>
  </cellXfs>
  <cellStyles count="7">
    <cellStyle name="Brdr_underl_overl_30%" xfId="4" xr:uid="{111A8535-76B5-46D4-B284-0E42D92CD9E8}"/>
    <cellStyle name="Comma" xfId="2" builtinId="3"/>
    <cellStyle name="Fill_15%" xfId="6" xr:uid="{2E7E1957-286B-4075-8B9F-9548EFB3A7A4}"/>
    <cellStyle name="Fnt_default_11_bold" xfId="5" xr:uid="{3FC3F146-5FB2-4901-9AF6-C9B38A16ECE4}"/>
    <cellStyle name="Komma 2" xfId="1" xr:uid="{00000000-0005-0000-0000-000001000000}"/>
    <cellStyle name="Normal" xfId="0" builtinId="0"/>
    <cellStyle name="Standaard_Tabellen jaarrekening 2010 v13_met retrievekoppelingen" xfId="3" xr:uid="{00000000-0005-0000-0000-000004000000}"/>
  </cellStyles>
  <dxfs count="0"/>
  <tableStyles count="0" defaultTableStyle="TableStyleMedium2" defaultPivotStyle="PivotStyleLight16"/>
  <colors>
    <mruColors>
      <color rgb="FFEBEBEB"/>
      <color rgb="FFEEF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3039-87B0-44D5-9DB0-FC70BC6AEE31}">
  <sheetPr>
    <pageSetUpPr fitToPage="1"/>
  </sheetPr>
  <dimension ref="A1:F46"/>
  <sheetViews>
    <sheetView showGridLines="0" tabSelected="1" zoomScaleNormal="100" workbookViewId="0">
      <selection activeCell="B21" sqref="B21"/>
    </sheetView>
  </sheetViews>
  <sheetFormatPr defaultColWidth="8.85546875" defaultRowHeight="15"/>
  <cols>
    <col min="1" max="1" width="68" style="3" customWidth="1"/>
    <col min="2" max="2" width="17.42578125" style="2" customWidth="1"/>
    <col min="3" max="3" width="17.42578125" style="3" customWidth="1"/>
    <col min="4" max="4" width="48.5703125" bestFit="1" customWidth="1"/>
    <col min="6" max="6" width="0" hidden="1" customWidth="1"/>
  </cols>
  <sheetData>
    <row r="1" spans="1:6" s="47" customFormat="1" ht="16.5" customHeight="1">
      <c r="A1" s="112" t="s">
        <v>0</v>
      </c>
      <c r="B1" s="132"/>
      <c r="C1" s="132"/>
      <c r="D1" s="3"/>
      <c r="E1" s="3"/>
      <c r="F1" s="3">
        <v>1000000</v>
      </c>
    </row>
    <row r="2" spans="1:6" ht="30.6" customHeight="1">
      <c r="A2" s="30" t="s">
        <v>1</v>
      </c>
      <c r="B2" s="33" t="s">
        <v>2</v>
      </c>
      <c r="C2" s="33" t="s">
        <v>3</v>
      </c>
    </row>
    <row r="3" spans="1:6">
      <c r="A3" s="53" t="s">
        <v>4</v>
      </c>
      <c r="B3" s="35">
        <v>613.8546</v>
      </c>
      <c r="C3" s="36">
        <v>648.94801600000005</v>
      </c>
      <c r="D3" s="26"/>
      <c r="E3" s="19"/>
    </row>
    <row r="4" spans="1:6">
      <c r="A4" s="15" t="s">
        <v>5</v>
      </c>
      <c r="B4" s="37">
        <v>707.35261700000001</v>
      </c>
      <c r="C4" s="38">
        <v>732.15935899999999</v>
      </c>
      <c r="D4" s="26"/>
      <c r="E4" s="19"/>
    </row>
    <row r="5" spans="1:6">
      <c r="A5" s="15" t="s">
        <v>6</v>
      </c>
      <c r="B5" s="37">
        <v>3086.095014</v>
      </c>
      <c r="C5" s="38">
        <v>3051.492874</v>
      </c>
      <c r="D5" s="26"/>
      <c r="E5" s="19"/>
      <c r="F5" s="19"/>
    </row>
    <row r="6" spans="1:6">
      <c r="A6" s="15" t="s">
        <v>7</v>
      </c>
      <c r="B6" s="37">
        <v>319.115726</v>
      </c>
      <c r="C6" s="38">
        <v>298.20280600000001</v>
      </c>
      <c r="D6" s="26"/>
      <c r="E6" s="19"/>
      <c r="F6" s="19"/>
    </row>
    <row r="7" spans="1:6">
      <c r="A7" s="15" t="s">
        <v>8</v>
      </c>
      <c r="B7" s="37">
        <v>79677.285596000002</v>
      </c>
      <c r="C7" s="38">
        <v>92466.371757000001</v>
      </c>
      <c r="D7" s="26"/>
      <c r="E7" s="19"/>
      <c r="F7" s="19"/>
    </row>
    <row r="8" spans="1:6">
      <c r="A8" s="15" t="s">
        <v>9</v>
      </c>
      <c r="B8" s="37">
        <v>31612.493596</v>
      </c>
      <c r="C8" s="38">
        <v>30352.312879000001</v>
      </c>
      <c r="D8" s="26"/>
      <c r="E8" s="19"/>
      <c r="F8" s="19"/>
    </row>
    <row r="9" spans="1:6">
      <c r="A9" s="15" t="s">
        <v>10</v>
      </c>
      <c r="B9" s="37">
        <v>11972.294311</v>
      </c>
      <c r="C9" s="38">
        <v>12907.333452999999</v>
      </c>
      <c r="D9" s="26"/>
      <c r="E9" s="19"/>
      <c r="F9" s="19"/>
    </row>
    <row r="10" spans="1:6">
      <c r="A10" s="15" t="s">
        <v>11</v>
      </c>
      <c r="B10" s="37">
        <v>662.12045699999999</v>
      </c>
      <c r="C10" s="38">
        <v>635.71575600000006</v>
      </c>
      <c r="D10" s="26"/>
      <c r="E10" s="19"/>
      <c r="F10" s="19"/>
    </row>
    <row r="11" spans="1:6">
      <c r="A11" s="15" t="s">
        <v>12</v>
      </c>
      <c r="B11" s="37">
        <v>520.30300899999997</v>
      </c>
      <c r="C11" s="38">
        <v>501.038747</v>
      </c>
      <c r="D11" s="26"/>
      <c r="E11" s="19"/>
      <c r="F11" s="19"/>
    </row>
    <row r="12" spans="1:6">
      <c r="A12" s="15" t="s">
        <v>13</v>
      </c>
      <c r="B12" s="37">
        <v>1174.315803</v>
      </c>
      <c r="C12" s="38">
        <v>1264.684722</v>
      </c>
      <c r="D12" s="26"/>
      <c r="E12" s="19"/>
      <c r="F12" s="19"/>
    </row>
    <row r="13" spans="1:6">
      <c r="A13" s="15" t="s">
        <v>14</v>
      </c>
      <c r="B13" s="37">
        <v>3680.5637499999998</v>
      </c>
      <c r="C13" s="38">
        <v>7910.4384289999998</v>
      </c>
      <c r="D13" s="26"/>
      <c r="E13" s="19"/>
      <c r="F13" s="19"/>
    </row>
    <row r="14" spans="1:6">
      <c r="A14" s="15" t="s">
        <v>15</v>
      </c>
      <c r="B14" s="39">
        <v>17057.010299000001</v>
      </c>
      <c r="C14" s="40">
        <v>0</v>
      </c>
      <c r="D14" s="26"/>
      <c r="E14" s="19"/>
      <c r="F14" s="19"/>
    </row>
    <row r="15" spans="1:6" s="12" customFormat="1">
      <c r="A15" s="46" t="s">
        <v>16</v>
      </c>
      <c r="B15" s="54">
        <v>151082.80478400001</v>
      </c>
      <c r="C15" s="55">
        <v>150767.698798</v>
      </c>
      <c r="D15" s="56"/>
      <c r="E15" s="57"/>
      <c r="F15" s="57"/>
    </row>
    <row r="16" spans="1:6">
      <c r="A16" s="15"/>
      <c r="B16" s="37"/>
      <c r="C16" s="38"/>
      <c r="D16" s="26"/>
      <c r="E16" s="19"/>
      <c r="F16" s="19"/>
    </row>
    <row r="17" spans="1:6">
      <c r="A17" s="15" t="s">
        <v>17</v>
      </c>
      <c r="B17" s="37">
        <v>33.812328000000001</v>
      </c>
      <c r="C17" s="38">
        <v>33.812322999999999</v>
      </c>
      <c r="D17" s="26"/>
      <c r="E17" s="19"/>
      <c r="F17" s="19"/>
    </row>
    <row r="18" spans="1:6">
      <c r="A18" s="15" t="s">
        <v>18</v>
      </c>
      <c r="B18" s="37">
        <v>4070.1906199999999</v>
      </c>
      <c r="C18" s="38">
        <v>4070.1906210000002</v>
      </c>
      <c r="D18" s="26"/>
      <c r="E18" s="19"/>
      <c r="F18" s="19"/>
    </row>
    <row r="19" spans="1:6">
      <c r="A19" s="15" t="s">
        <v>19</v>
      </c>
      <c r="B19" s="37">
        <v>448.551897</v>
      </c>
      <c r="C19" s="38">
        <v>382.64272799999998</v>
      </c>
      <c r="D19" s="26"/>
      <c r="E19" s="19"/>
      <c r="F19" s="19"/>
    </row>
    <row r="20" spans="1:6">
      <c r="A20" s="15" t="s">
        <v>20</v>
      </c>
      <c r="B20" s="37">
        <v>-171.47488200000001</v>
      </c>
      <c r="C20" s="38">
        <v>-288.22577699999999</v>
      </c>
      <c r="D20" s="26"/>
      <c r="E20" s="19"/>
      <c r="F20" s="19"/>
    </row>
    <row r="21" spans="1:6">
      <c r="A21" s="15" t="s">
        <v>21</v>
      </c>
      <c r="B21" s="37">
        <v>3747.8071629999999</v>
      </c>
      <c r="C21" s="38">
        <v>4146.6060530000004</v>
      </c>
      <c r="D21" s="26"/>
      <c r="E21" s="19"/>
      <c r="F21" s="19"/>
    </row>
    <row r="22" spans="1:6">
      <c r="A22" s="15" t="s">
        <v>22</v>
      </c>
      <c r="B22" s="39">
        <v>-14.330273999999999</v>
      </c>
      <c r="C22" s="40">
        <v>-7.1815569999999997</v>
      </c>
      <c r="D22" s="26"/>
      <c r="E22" s="19"/>
      <c r="F22" s="19"/>
    </row>
    <row r="23" spans="1:6" s="12" customFormat="1">
      <c r="A23" s="46" t="s">
        <v>23</v>
      </c>
      <c r="B23" s="54">
        <v>8114.5568519999997</v>
      </c>
      <c r="C23" s="55">
        <v>8338.8443910000005</v>
      </c>
      <c r="D23" s="56"/>
      <c r="E23" s="57"/>
      <c r="F23" s="57"/>
    </row>
    <row r="24" spans="1:6">
      <c r="A24" s="15"/>
      <c r="B24" s="37"/>
      <c r="C24" s="38"/>
      <c r="D24" s="26"/>
      <c r="E24" s="19"/>
      <c r="F24" s="19"/>
    </row>
    <row r="25" spans="1:6">
      <c r="A25" s="15" t="s">
        <v>24</v>
      </c>
      <c r="B25" s="39">
        <v>1125.7331839999999</v>
      </c>
      <c r="C25" s="40">
        <v>1003.81</v>
      </c>
      <c r="D25" s="26"/>
      <c r="E25" s="19"/>
      <c r="F25" s="19"/>
    </row>
    <row r="26" spans="1:6" s="12" customFormat="1">
      <c r="A26" s="46" t="s">
        <v>25</v>
      </c>
      <c r="B26" s="54">
        <v>9240.0900359999996</v>
      </c>
      <c r="C26" s="55">
        <v>9341.654391</v>
      </c>
      <c r="D26" s="56"/>
      <c r="E26" s="57"/>
      <c r="F26" s="57"/>
    </row>
    <row r="27" spans="1:6">
      <c r="A27" s="15" t="s">
        <v>26</v>
      </c>
      <c r="B27" s="37"/>
      <c r="C27" s="38"/>
      <c r="D27" s="26"/>
      <c r="E27" s="19"/>
      <c r="F27" s="19"/>
    </row>
    <row r="28" spans="1:6">
      <c r="A28" s="15" t="s">
        <v>27</v>
      </c>
      <c r="B28" s="39">
        <v>43.076458000000002</v>
      </c>
      <c r="C28" s="40">
        <v>34.796728999999999</v>
      </c>
      <c r="D28" s="26"/>
      <c r="E28" s="19"/>
      <c r="F28" s="19"/>
    </row>
    <row r="29" spans="1:6" s="12" customFormat="1">
      <c r="A29" s="46" t="s">
        <v>28</v>
      </c>
      <c r="B29" s="54">
        <v>9283.1664939999991</v>
      </c>
      <c r="C29" s="55">
        <v>9377.4511199999997</v>
      </c>
      <c r="D29" s="56"/>
      <c r="E29" s="57"/>
      <c r="F29" s="57"/>
    </row>
    <row r="30" spans="1:6">
      <c r="A30" s="15" t="s">
        <v>26</v>
      </c>
      <c r="B30" s="37"/>
      <c r="C30" s="38"/>
      <c r="D30" s="26"/>
      <c r="E30" s="19"/>
      <c r="F30" s="19"/>
    </row>
    <row r="31" spans="1:6">
      <c r="A31" s="15" t="s">
        <v>29</v>
      </c>
      <c r="B31" s="37">
        <v>2044.2556520000001</v>
      </c>
      <c r="C31" s="38">
        <v>2004.529867</v>
      </c>
      <c r="D31" s="26"/>
      <c r="E31" s="19"/>
      <c r="F31" s="19"/>
    </row>
    <row r="32" spans="1:6">
      <c r="A32" s="15" t="s">
        <v>30</v>
      </c>
      <c r="B32" s="37">
        <v>62091.915937999998</v>
      </c>
      <c r="C32" s="38">
        <v>63302.280798</v>
      </c>
      <c r="D32" s="26"/>
      <c r="E32" s="19"/>
      <c r="F32" s="19"/>
    </row>
    <row r="33" spans="1:6">
      <c r="A33" s="15" t="s">
        <v>31</v>
      </c>
      <c r="B33" s="37">
        <v>36852.596593000002</v>
      </c>
      <c r="C33" s="38">
        <v>36082.148445999999</v>
      </c>
      <c r="D33" s="26"/>
      <c r="E33" s="19"/>
      <c r="F33" s="19"/>
    </row>
    <row r="34" spans="1:6">
      <c r="A34" s="15" t="s">
        <v>32</v>
      </c>
      <c r="B34" s="37">
        <v>5049.7062320000005</v>
      </c>
      <c r="C34" s="38">
        <v>5217.6885499999999</v>
      </c>
      <c r="D34" s="26"/>
      <c r="E34" s="19"/>
      <c r="F34" s="19"/>
    </row>
    <row r="35" spans="1:6">
      <c r="A35" s="15" t="s">
        <v>33</v>
      </c>
      <c r="B35" s="37">
        <v>426.16643499999998</v>
      </c>
      <c r="C35" s="38">
        <v>413.89566500000001</v>
      </c>
      <c r="D35" s="26"/>
      <c r="E35" s="19"/>
      <c r="F35" s="19"/>
    </row>
    <row r="36" spans="1:6">
      <c r="A36" s="15" t="s">
        <v>34</v>
      </c>
      <c r="B36" s="37">
        <v>3240.4986549999999</v>
      </c>
      <c r="C36" s="38">
        <v>5450.723739</v>
      </c>
      <c r="D36" s="26"/>
      <c r="E36" s="19"/>
      <c r="F36" s="19"/>
    </row>
    <row r="37" spans="1:6">
      <c r="A37" s="15" t="s">
        <v>10</v>
      </c>
      <c r="B37" s="37">
        <v>11052.527131000001</v>
      </c>
      <c r="C37" s="38">
        <v>10132.211402000001</v>
      </c>
      <c r="D37" s="26"/>
      <c r="E37" s="19"/>
      <c r="F37" s="19"/>
    </row>
    <row r="38" spans="1:6">
      <c r="A38" s="15" t="s">
        <v>35</v>
      </c>
      <c r="B38" s="37">
        <v>0</v>
      </c>
      <c r="C38" s="38">
        <v>11966.852876000001</v>
      </c>
      <c r="D38" s="26"/>
      <c r="E38" s="19"/>
      <c r="F38" s="19"/>
    </row>
    <row r="39" spans="1:6">
      <c r="A39" s="15" t="s">
        <v>36</v>
      </c>
      <c r="B39" s="37">
        <v>3067.0913639999999</v>
      </c>
      <c r="C39" s="38">
        <v>5445.0825329999998</v>
      </c>
      <c r="D39" s="26"/>
      <c r="E39" s="19"/>
      <c r="F39" s="19"/>
    </row>
    <row r="40" spans="1:6" s="12" customFormat="1">
      <c r="A40" s="15" t="s">
        <v>37</v>
      </c>
      <c r="B40" s="37">
        <v>1815.2321460000001</v>
      </c>
      <c r="C40" s="38">
        <v>1375.769209</v>
      </c>
      <c r="D40" s="56"/>
      <c r="E40" s="57"/>
      <c r="F40" s="57"/>
    </row>
    <row r="41" spans="1:6" s="12" customFormat="1">
      <c r="A41" s="15" t="s">
        <v>38</v>
      </c>
      <c r="B41" s="39">
        <v>16159.660857000001</v>
      </c>
      <c r="C41" s="40">
        <v>0</v>
      </c>
      <c r="D41" s="56"/>
      <c r="E41" s="57"/>
      <c r="F41" s="57"/>
    </row>
    <row r="42" spans="1:6">
      <c r="A42" s="46" t="s">
        <v>39</v>
      </c>
      <c r="B42" s="54">
        <v>141799.65100400001</v>
      </c>
      <c r="C42" s="55">
        <v>141391.183082</v>
      </c>
      <c r="D42" s="26"/>
      <c r="E42" s="19"/>
    </row>
    <row r="43" spans="1:6" s="12" customFormat="1">
      <c r="A43" s="15"/>
      <c r="B43" s="37"/>
      <c r="C43" s="38"/>
    </row>
    <row r="44" spans="1:6">
      <c r="A44" s="46" t="s">
        <v>40</v>
      </c>
      <c r="B44" s="54">
        <v>151082.81749799999</v>
      </c>
      <c r="C44" s="55">
        <v>150767.63420199999</v>
      </c>
    </row>
    <row r="46" spans="1:6">
      <c r="B46" s="146"/>
      <c r="C46" s="146"/>
    </row>
  </sheetData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showGridLines="0" topLeftCell="A11" zoomScaleNormal="100" workbookViewId="0">
      <selection activeCell="A48" sqref="A48"/>
    </sheetView>
  </sheetViews>
  <sheetFormatPr defaultRowHeight="15"/>
  <cols>
    <col min="1" max="1" width="61" style="3" customWidth="1"/>
    <col min="2" max="2" width="17.42578125" style="2" customWidth="1"/>
    <col min="3" max="3" width="17.42578125" style="3" customWidth="1"/>
    <col min="4" max="4" width="48.5703125" bestFit="1" customWidth="1"/>
  </cols>
  <sheetData>
    <row r="1" spans="1:6" s="47" customFormat="1" ht="16.5" customHeight="1">
      <c r="A1" s="112" t="s">
        <v>41</v>
      </c>
      <c r="B1" s="113"/>
      <c r="C1" s="114"/>
      <c r="D1" s="3"/>
      <c r="E1" s="3"/>
      <c r="F1" s="3"/>
    </row>
    <row r="2" spans="1:6" ht="25.5">
      <c r="A2" s="30" t="s">
        <v>42</v>
      </c>
      <c r="B2" s="45" t="s">
        <v>43</v>
      </c>
      <c r="C2" s="45" t="s">
        <v>44</v>
      </c>
    </row>
    <row r="3" spans="1:6">
      <c r="A3" s="82" t="s">
        <v>45</v>
      </c>
      <c r="B3" s="13"/>
      <c r="C3" s="14"/>
    </row>
    <row r="4" spans="1:6">
      <c r="A4" s="18" t="s">
        <v>26</v>
      </c>
      <c r="B4" s="13"/>
      <c r="C4" s="14"/>
    </row>
    <row r="5" spans="1:6">
      <c r="A5" s="15" t="s">
        <v>46</v>
      </c>
      <c r="B5" s="13">
        <v>4821.130236</v>
      </c>
      <c r="C5" s="14">
        <v>3150.346955</v>
      </c>
      <c r="F5" s="19"/>
    </row>
    <row r="6" spans="1:6" s="61" customFormat="1">
      <c r="A6" s="58" t="s">
        <v>47</v>
      </c>
      <c r="B6" s="59">
        <v>-3776.7895109999999</v>
      </c>
      <c r="C6" s="60">
        <v>-2399.0765759999999</v>
      </c>
      <c r="F6" s="62"/>
    </row>
    <row r="7" spans="1:6" s="61" customFormat="1">
      <c r="A7" s="58" t="s">
        <v>48</v>
      </c>
      <c r="B7" s="59">
        <v>-716.11954900000001</v>
      </c>
      <c r="C7" s="60">
        <v>-554.08178399999997</v>
      </c>
      <c r="F7" s="62"/>
    </row>
    <row r="8" spans="1:6">
      <c r="A8" s="15" t="s">
        <v>49</v>
      </c>
      <c r="B8" s="21">
        <v>-4492.90906</v>
      </c>
      <c r="C8" s="28">
        <v>-2953.1583599999999</v>
      </c>
      <c r="F8" s="19"/>
    </row>
    <row r="9" spans="1:6" s="12" customFormat="1">
      <c r="A9" s="46" t="s">
        <v>50</v>
      </c>
      <c r="B9" s="23">
        <v>328.22117600000001</v>
      </c>
      <c r="C9" s="34">
        <v>197.18859499999999</v>
      </c>
      <c r="F9" s="57"/>
    </row>
    <row r="10" spans="1:6">
      <c r="A10" s="15" t="s">
        <v>51</v>
      </c>
      <c r="B10" s="21">
        <v>-28.913554999999999</v>
      </c>
      <c r="C10" s="28">
        <v>-26.781925000000001</v>
      </c>
      <c r="F10" s="19"/>
    </row>
    <row r="11" spans="1:6" s="12" customFormat="1">
      <c r="A11" s="46" t="s">
        <v>52</v>
      </c>
      <c r="B11" s="150">
        <v>299.30762099999998</v>
      </c>
      <c r="C11" s="151">
        <v>170.40666999999999</v>
      </c>
      <c r="F11" s="57"/>
    </row>
    <row r="12" spans="1:6" s="12" customFormat="1">
      <c r="A12" s="46" t="s">
        <v>26</v>
      </c>
      <c r="B12" s="23"/>
      <c r="C12" s="34"/>
      <c r="F12" s="57"/>
    </row>
    <row r="13" spans="1:6" s="12" customFormat="1">
      <c r="A13" s="15" t="s">
        <v>53</v>
      </c>
      <c r="B13" s="13">
        <v>3113.8311979999999</v>
      </c>
      <c r="C13" s="14">
        <v>1387.7898270000001</v>
      </c>
      <c r="F13" s="57"/>
    </row>
    <row r="14" spans="1:6">
      <c r="A14" s="15" t="s">
        <v>54</v>
      </c>
      <c r="B14" s="13">
        <v>-515.31401300000005</v>
      </c>
      <c r="C14" s="14">
        <v>846.46829600000001</v>
      </c>
      <c r="F14" s="19"/>
    </row>
    <row r="15" spans="1:6" hidden="1">
      <c r="A15" s="15" t="s">
        <v>55</v>
      </c>
      <c r="B15" s="13">
        <v>-1.2792E-2</v>
      </c>
      <c r="C15" s="14">
        <v>-0.12205199999999999</v>
      </c>
      <c r="F15" s="19"/>
    </row>
    <row r="16" spans="1:6">
      <c r="A16" s="15" t="s">
        <v>56</v>
      </c>
      <c r="B16" s="13">
        <v>-677.99119599999995</v>
      </c>
      <c r="C16" s="14">
        <v>-1090.28909</v>
      </c>
      <c r="F16" s="19"/>
    </row>
    <row r="17" spans="1:6">
      <c r="A17" s="15" t="s">
        <v>57</v>
      </c>
      <c r="B17" s="13">
        <v>-1946.358596</v>
      </c>
      <c r="C17" s="14">
        <v>-784.29775699999993</v>
      </c>
      <c r="F17" s="19"/>
    </row>
    <row r="18" spans="1:6">
      <c r="A18" s="15" t="s">
        <v>58</v>
      </c>
      <c r="B18" s="21">
        <v>-110.036987</v>
      </c>
      <c r="C18" s="28">
        <v>-39.683117000000003</v>
      </c>
      <c r="F18" s="19"/>
    </row>
    <row r="19" spans="1:6" s="12" customFormat="1">
      <c r="A19" s="46" t="s">
        <v>59</v>
      </c>
      <c r="B19" s="23">
        <v>-135.882386</v>
      </c>
      <c r="C19" s="34">
        <v>319.66610700000001</v>
      </c>
      <c r="F19" s="57"/>
    </row>
    <row r="20" spans="1:6" s="12" customFormat="1">
      <c r="A20" s="46"/>
      <c r="B20" s="23"/>
      <c r="C20" s="34"/>
      <c r="F20" s="57"/>
    </row>
    <row r="21" spans="1:6">
      <c r="A21" s="15" t="s">
        <v>60</v>
      </c>
      <c r="B21" s="13">
        <v>6.0872590000000004</v>
      </c>
      <c r="C21" s="14">
        <v>1.913783</v>
      </c>
      <c r="F21" s="19"/>
    </row>
    <row r="22" spans="1:6" s="12" customFormat="1">
      <c r="A22" s="15" t="s">
        <v>61</v>
      </c>
      <c r="B22" s="13">
        <v>252.068916</v>
      </c>
      <c r="C22" s="14">
        <v>122.614667</v>
      </c>
      <c r="F22" s="57"/>
    </row>
    <row r="23" spans="1:6">
      <c r="A23" s="15" t="s">
        <v>62</v>
      </c>
      <c r="B23" s="21">
        <v>59.358732000000003</v>
      </c>
      <c r="C23" s="28">
        <v>23.203258000000002</v>
      </c>
      <c r="F23" s="19"/>
    </row>
    <row r="24" spans="1:6" s="12" customFormat="1">
      <c r="A24" s="46" t="s">
        <v>63</v>
      </c>
      <c r="B24" s="23">
        <v>317.51490699999999</v>
      </c>
      <c r="C24" s="34">
        <v>147.731708</v>
      </c>
      <c r="F24" s="57"/>
    </row>
    <row r="25" spans="1:6">
      <c r="A25" s="15"/>
      <c r="B25" s="13"/>
      <c r="C25" s="14"/>
      <c r="F25" s="19"/>
    </row>
    <row r="26" spans="1:6">
      <c r="A26" s="15" t="s">
        <v>64</v>
      </c>
      <c r="B26" s="21">
        <v>-370.24539700000003</v>
      </c>
      <c r="C26" s="28">
        <v>-182.26102499999999</v>
      </c>
      <c r="F26" s="19"/>
    </row>
    <row r="27" spans="1:6" s="12" customFormat="1">
      <c r="A27" s="46" t="s">
        <v>65</v>
      </c>
      <c r="B27" s="23">
        <f>SUM(B24:B26)</f>
        <v>-52.730490000000032</v>
      </c>
      <c r="C27" s="34">
        <f>SUM(C24:C26)</f>
        <v>-34.529316999999992</v>
      </c>
      <c r="F27" s="57"/>
    </row>
    <row r="28" spans="1:6">
      <c r="A28" s="15" t="s">
        <v>26</v>
      </c>
      <c r="B28" s="13"/>
      <c r="C28" s="14"/>
      <c r="F28" s="19"/>
    </row>
    <row r="29" spans="1:6" s="12" customFormat="1">
      <c r="A29" s="46" t="s">
        <v>66</v>
      </c>
      <c r="B29" s="150">
        <v>110.694745</v>
      </c>
      <c r="C29" s="151">
        <v>455.54345999999998</v>
      </c>
      <c r="F29" s="57"/>
    </row>
    <row r="30" spans="1:6" s="12" customFormat="1">
      <c r="A30" s="46" t="s">
        <v>26</v>
      </c>
      <c r="B30" s="23"/>
      <c r="C30" s="34"/>
      <c r="F30" s="57"/>
    </row>
    <row r="31" spans="1:6">
      <c r="A31" s="15" t="s">
        <v>67</v>
      </c>
      <c r="B31" s="21">
        <v>-23.725501000000001</v>
      </c>
      <c r="C31" s="28">
        <v>-114.595268</v>
      </c>
      <c r="F31" s="19"/>
    </row>
    <row r="32" spans="1:6" s="12" customFormat="1">
      <c r="A32" s="46" t="s">
        <v>68</v>
      </c>
      <c r="B32" s="23">
        <v>86.969244000000003</v>
      </c>
      <c r="C32" s="34">
        <v>340.94819200000001</v>
      </c>
      <c r="F32" s="57"/>
    </row>
    <row r="33" spans="1:6">
      <c r="A33" s="15"/>
      <c r="B33" s="13"/>
      <c r="C33" s="14"/>
      <c r="F33" s="19"/>
    </row>
    <row r="34" spans="1:6">
      <c r="A34" s="152" t="s">
        <v>69</v>
      </c>
      <c r="B34" s="13"/>
      <c r="C34" s="14"/>
      <c r="F34" s="19"/>
    </row>
    <row r="35" spans="1:6">
      <c r="A35" s="15" t="s">
        <v>70</v>
      </c>
      <c r="B35" s="13">
        <v>-154.344494</v>
      </c>
      <c r="C35" s="14">
        <v>0</v>
      </c>
      <c r="F35" s="19"/>
    </row>
    <row r="36" spans="1:6" s="12" customFormat="1">
      <c r="A36" s="46" t="s">
        <v>26</v>
      </c>
      <c r="B36" s="109"/>
      <c r="C36" s="110"/>
    </row>
    <row r="37" spans="1:6">
      <c r="A37" s="46" t="s">
        <v>71</v>
      </c>
      <c r="B37" s="150">
        <v>-67.375249999999994</v>
      </c>
      <c r="C37" s="151">
        <v>340.94819200000001</v>
      </c>
    </row>
    <row r="38" spans="1:6">
      <c r="A38" s="58" t="s">
        <v>26</v>
      </c>
      <c r="B38" s="13"/>
      <c r="C38" s="14"/>
    </row>
    <row r="39" spans="1:6">
      <c r="A39" s="152" t="s">
        <v>72</v>
      </c>
      <c r="B39" s="13"/>
      <c r="C39" s="14"/>
    </row>
    <row r="40" spans="1:6">
      <c r="A40" s="15" t="s">
        <v>27</v>
      </c>
      <c r="B40" s="13">
        <v>3.1149550000000001</v>
      </c>
      <c r="C40" s="14">
        <v>-4.7307889999999997</v>
      </c>
    </row>
    <row r="41" spans="1:6">
      <c r="A41" s="15" t="s">
        <v>26</v>
      </c>
      <c r="B41" s="13"/>
      <c r="C41" s="14"/>
    </row>
    <row r="42" spans="1:6">
      <c r="A42" s="15" t="s">
        <v>73</v>
      </c>
      <c r="B42" s="13">
        <v>-91.405795000000012</v>
      </c>
      <c r="C42" s="14">
        <v>334.11648100000002</v>
      </c>
    </row>
    <row r="43" spans="1:6" ht="15.75" thickBot="1">
      <c r="A43" s="15" t="s">
        <v>74</v>
      </c>
      <c r="B43" s="153">
        <v>20.915590000000002</v>
      </c>
      <c r="C43" s="154">
        <v>11.5625</v>
      </c>
    </row>
    <row r="44" spans="1:6" s="12" customFormat="1">
      <c r="A44" s="86" t="s">
        <v>75</v>
      </c>
      <c r="B44" s="109">
        <v>-70.490205000000003</v>
      </c>
      <c r="C44" s="110">
        <v>345.67898100000002</v>
      </c>
    </row>
    <row r="45" spans="1:6">
      <c r="C45" s="2"/>
    </row>
    <row r="46" spans="1:6">
      <c r="A46" s="111"/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showGridLines="0" zoomScaleNormal="100" zoomScaleSheetLayoutView="85" workbookViewId="0">
      <pane xSplit="1" ySplit="2" topLeftCell="B3" activePane="bottomRight" state="frozen"/>
      <selection pane="bottomRight" activeCell="J30" sqref="J30"/>
      <selection pane="bottomLeft" activeCell="B7" sqref="B7"/>
      <selection pane="topRight" activeCell="B7" sqref="B7"/>
    </sheetView>
  </sheetViews>
  <sheetFormatPr defaultRowHeight="15"/>
  <cols>
    <col min="1" max="1" width="43.5703125" customWidth="1"/>
    <col min="2" max="10" width="10.42578125" customWidth="1"/>
    <col min="11" max="11" width="10.42578125" style="12" customWidth="1"/>
    <col min="12" max="12" width="6.5703125" bestFit="1" customWidth="1"/>
  </cols>
  <sheetData>
    <row r="1" spans="1:13" s="47" customFormat="1" ht="16.5" customHeight="1">
      <c r="A1" s="112" t="s">
        <v>76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3"/>
      <c r="M1" s="3"/>
    </row>
    <row r="2" spans="1:13" ht="78.75" customHeight="1">
      <c r="A2" s="7" t="s">
        <v>1</v>
      </c>
      <c r="B2" s="6" t="s">
        <v>17</v>
      </c>
      <c r="C2" s="6" t="s">
        <v>18</v>
      </c>
      <c r="D2" s="6" t="s">
        <v>19</v>
      </c>
      <c r="E2" s="6" t="s">
        <v>77</v>
      </c>
      <c r="F2" s="6" t="s">
        <v>21</v>
      </c>
      <c r="G2" s="6" t="s">
        <v>22</v>
      </c>
      <c r="H2" s="11" t="s">
        <v>23</v>
      </c>
      <c r="I2" s="6" t="s">
        <v>24</v>
      </c>
      <c r="J2" s="6" t="s">
        <v>78</v>
      </c>
      <c r="K2" s="11" t="s">
        <v>28</v>
      </c>
    </row>
    <row r="3" spans="1:13">
      <c r="A3" s="46" t="s">
        <v>79</v>
      </c>
      <c r="B3" s="165">
        <v>23.972328999999998</v>
      </c>
      <c r="C3" s="165">
        <v>1533.015723</v>
      </c>
      <c r="D3" s="165">
        <v>265.72243799999995</v>
      </c>
      <c r="E3" s="165">
        <v>-167.730031</v>
      </c>
      <c r="F3" s="165">
        <v>3569.4042430000004</v>
      </c>
      <c r="G3" s="165">
        <v>-78.642115000000004</v>
      </c>
      <c r="H3" s="165">
        <v>5145.7425870000006</v>
      </c>
      <c r="I3" s="165">
        <v>1003.81</v>
      </c>
      <c r="J3" s="165">
        <v>26.955431999999995</v>
      </c>
      <c r="K3" s="165">
        <v>6176.5080189999999</v>
      </c>
    </row>
    <row r="4" spans="1:13">
      <c r="A4" s="15" t="s">
        <v>71</v>
      </c>
      <c r="B4" s="166">
        <v>0</v>
      </c>
      <c r="C4" s="166">
        <v>0</v>
      </c>
      <c r="D4" s="166">
        <v>0</v>
      </c>
      <c r="E4" s="166">
        <v>0</v>
      </c>
      <c r="F4" s="166">
        <v>345.67602699999998</v>
      </c>
      <c r="G4" s="166">
        <v>0</v>
      </c>
      <c r="H4" s="166">
        <v>345.67602699999998</v>
      </c>
      <c r="I4" s="166">
        <v>0</v>
      </c>
      <c r="J4" s="166">
        <v>-4.7307889999999997</v>
      </c>
      <c r="K4" s="166">
        <v>340.94523799999996</v>
      </c>
    </row>
    <row r="5" spans="1:13">
      <c r="A5" s="15" t="s">
        <v>80</v>
      </c>
      <c r="B5" s="166">
        <v>0</v>
      </c>
      <c r="C5" s="166">
        <v>0</v>
      </c>
      <c r="D5" s="166">
        <v>49.006233000000016</v>
      </c>
      <c r="E5" s="166">
        <v>5.2808139999999995</v>
      </c>
      <c r="F5" s="166">
        <v>48.33700300000001</v>
      </c>
      <c r="G5" s="166">
        <v>0</v>
      </c>
      <c r="H5" s="166">
        <v>102.62405000000003</v>
      </c>
      <c r="I5" s="166">
        <v>0</v>
      </c>
      <c r="J5" s="166">
        <v>0</v>
      </c>
      <c r="K5" s="166">
        <v>102.62405000000003</v>
      </c>
    </row>
    <row r="6" spans="1:13">
      <c r="A6" s="44" t="s">
        <v>81</v>
      </c>
      <c r="B6" s="167">
        <v>0</v>
      </c>
      <c r="C6" s="167">
        <v>0</v>
      </c>
      <c r="D6" s="167">
        <v>49.006233000000016</v>
      </c>
      <c r="E6" s="167">
        <v>5.2808139999999995</v>
      </c>
      <c r="F6" s="167">
        <v>394.01302999999996</v>
      </c>
      <c r="G6" s="167">
        <v>0</v>
      </c>
      <c r="H6" s="167">
        <v>448.30007699999999</v>
      </c>
      <c r="I6" s="167">
        <v>0</v>
      </c>
      <c r="J6" s="167">
        <v>-4.7307889999999997</v>
      </c>
      <c r="K6" s="167">
        <v>443.56928799999997</v>
      </c>
    </row>
    <row r="7" spans="1:13">
      <c r="B7" s="166"/>
      <c r="C7" s="166"/>
      <c r="D7" s="166"/>
      <c r="E7" s="166"/>
      <c r="F7" s="166"/>
      <c r="G7" s="166"/>
      <c r="H7" s="166"/>
      <c r="I7" s="166"/>
      <c r="J7" s="166"/>
      <c r="K7" s="166"/>
    </row>
    <row r="8" spans="1:13">
      <c r="A8" s="49" t="s">
        <v>82</v>
      </c>
      <c r="B8" s="166">
        <v>0</v>
      </c>
      <c r="C8" s="166">
        <v>0</v>
      </c>
      <c r="D8" s="166">
        <v>0</v>
      </c>
      <c r="E8" s="166">
        <v>0</v>
      </c>
      <c r="F8" s="166">
        <v>-254.15856700000001</v>
      </c>
      <c r="G8" s="166">
        <v>0</v>
      </c>
      <c r="H8" s="166">
        <v>-254.15856700000001</v>
      </c>
      <c r="I8" s="166">
        <v>0</v>
      </c>
      <c r="J8" s="166">
        <v>-0.87246199999999996</v>
      </c>
      <c r="K8" s="166">
        <v>-255.03102900000002</v>
      </c>
    </row>
    <row r="9" spans="1:13">
      <c r="A9" s="49" t="s">
        <v>83</v>
      </c>
      <c r="B9" s="166">
        <v>0</v>
      </c>
      <c r="C9" s="166">
        <v>0</v>
      </c>
      <c r="D9" s="166">
        <v>0</v>
      </c>
      <c r="E9" s="166">
        <v>0</v>
      </c>
      <c r="F9" s="166">
        <v>-11.5625</v>
      </c>
      <c r="G9" s="166">
        <v>0</v>
      </c>
      <c r="H9" s="166">
        <v>-11.5625</v>
      </c>
      <c r="I9" s="166">
        <v>0</v>
      </c>
      <c r="J9" s="166">
        <v>0</v>
      </c>
      <c r="K9" s="166">
        <v>-11.5625</v>
      </c>
    </row>
    <row r="10" spans="1:13">
      <c r="A10" s="49" t="s">
        <v>84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-6.965198</v>
      </c>
      <c r="H10" s="166">
        <v>-6.965198</v>
      </c>
      <c r="I10" s="166">
        <v>0</v>
      </c>
      <c r="J10" s="166">
        <v>0</v>
      </c>
      <c r="K10" s="166">
        <v>-6.965198</v>
      </c>
    </row>
    <row r="11" spans="1:13">
      <c r="A11" s="49" t="s">
        <v>85</v>
      </c>
      <c r="B11" s="166">
        <v>0</v>
      </c>
      <c r="C11" s="166">
        <v>0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  <c r="I11" s="166">
        <v>0</v>
      </c>
      <c r="J11" s="166">
        <v>-4.1844260000000002</v>
      </c>
      <c r="K11" s="166">
        <v>-4.1844260000000002</v>
      </c>
    </row>
    <row r="12" spans="1:13">
      <c r="A12" s="49" t="s">
        <v>86</v>
      </c>
      <c r="B12" s="166">
        <v>0</v>
      </c>
      <c r="C12" s="166">
        <v>0</v>
      </c>
      <c r="D12" s="166">
        <v>0</v>
      </c>
      <c r="E12" s="166">
        <v>0</v>
      </c>
      <c r="F12" s="166">
        <v>-1.3196309999993652</v>
      </c>
      <c r="G12" s="166">
        <v>0</v>
      </c>
      <c r="H12" s="166">
        <v>-1.179630999999365</v>
      </c>
      <c r="I12" s="166">
        <v>0</v>
      </c>
      <c r="J12" s="166">
        <v>0</v>
      </c>
      <c r="K12" s="166">
        <v>-1.179630999999365</v>
      </c>
    </row>
    <row r="13" spans="1:13" ht="15.75" thickBot="1">
      <c r="A13" s="49"/>
      <c r="B13" s="166"/>
      <c r="C13" s="166"/>
      <c r="D13" s="166"/>
      <c r="E13" s="166"/>
      <c r="F13" s="166"/>
      <c r="G13" s="166"/>
      <c r="H13" s="166"/>
      <c r="I13" s="166"/>
      <c r="J13" s="166"/>
      <c r="K13" s="166"/>
    </row>
    <row r="14" spans="1:13" ht="15.75" thickTop="1">
      <c r="A14" s="51" t="s">
        <v>87</v>
      </c>
      <c r="B14" s="168">
        <v>23.972328999999998</v>
      </c>
      <c r="C14" s="168">
        <v>1533.015723</v>
      </c>
      <c r="D14" s="168">
        <v>314.72867099999996</v>
      </c>
      <c r="E14" s="168">
        <v>-162.449217</v>
      </c>
      <c r="F14" s="168">
        <v>3696.0965750000009</v>
      </c>
      <c r="G14" s="168">
        <v>-85.607313000000005</v>
      </c>
      <c r="H14" s="168">
        <v>5320.0967680000012</v>
      </c>
      <c r="I14" s="168">
        <v>1003.81</v>
      </c>
      <c r="J14" s="168">
        <v>17.167754999999996</v>
      </c>
      <c r="K14" s="168">
        <v>6341.0945229999998</v>
      </c>
    </row>
    <row r="15" spans="1:13"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3">
      <c r="A16" s="46" t="s">
        <v>88</v>
      </c>
      <c r="B16" s="22">
        <v>34</v>
      </c>
      <c r="C16" s="22">
        <v>4070</v>
      </c>
      <c r="D16" s="22">
        <v>383</v>
      </c>
      <c r="E16" s="22">
        <v>-288</v>
      </c>
      <c r="F16" s="22">
        <v>4147</v>
      </c>
      <c r="G16" s="22">
        <v>-7</v>
      </c>
      <c r="H16" s="22">
        <v>8339</v>
      </c>
      <c r="I16" s="22">
        <v>1004</v>
      </c>
      <c r="J16" s="22">
        <v>35</v>
      </c>
      <c r="K16" s="22">
        <v>9377</v>
      </c>
      <c r="M16" s="108"/>
    </row>
    <row r="17" spans="1:13">
      <c r="A17" s="15" t="s">
        <v>71</v>
      </c>
      <c r="B17" s="16">
        <v>0</v>
      </c>
      <c r="C17" s="16">
        <v>0</v>
      </c>
      <c r="D17" s="16">
        <v>0</v>
      </c>
      <c r="E17" s="16">
        <v>0</v>
      </c>
      <c r="F17" s="16">
        <v>-70.493969000000007</v>
      </c>
      <c r="G17" s="16">
        <v>0</v>
      </c>
      <c r="H17" s="16">
        <v>-70.493969000000007</v>
      </c>
      <c r="I17" s="16">
        <v>0</v>
      </c>
      <c r="J17" s="16">
        <v>2.8470869999999997</v>
      </c>
      <c r="K17" s="16">
        <v>-67.446882000000002</v>
      </c>
      <c r="M17" s="108"/>
    </row>
    <row r="18" spans="1:13">
      <c r="A18" s="15" t="s">
        <v>80</v>
      </c>
      <c r="B18" s="169">
        <v>0</v>
      </c>
      <c r="C18" s="169">
        <v>0</v>
      </c>
      <c r="D18" s="169">
        <v>65.70916899999996</v>
      </c>
      <c r="E18" s="169">
        <v>116.75089599999998</v>
      </c>
      <c r="F18" s="169">
        <v>78.781496999999987</v>
      </c>
      <c r="G18" s="169">
        <v>0</v>
      </c>
      <c r="H18" s="169">
        <v>261.24156199999993</v>
      </c>
      <c r="I18" s="169">
        <v>0</v>
      </c>
      <c r="J18" s="169">
        <v>0</v>
      </c>
      <c r="K18" s="169">
        <v>261.24156199999993</v>
      </c>
      <c r="M18" s="108"/>
    </row>
    <row r="19" spans="1:13" s="12" customFormat="1">
      <c r="A19" s="46" t="s">
        <v>81</v>
      </c>
      <c r="B19" s="22">
        <v>0</v>
      </c>
      <c r="C19" s="22">
        <v>0</v>
      </c>
      <c r="D19" s="22">
        <v>65.70916899999996</v>
      </c>
      <c r="E19" s="22">
        <v>116.75089599999998</v>
      </c>
      <c r="F19" s="22">
        <v>8.2875279999999805</v>
      </c>
      <c r="G19" s="22">
        <v>0</v>
      </c>
      <c r="H19" s="22">
        <v>190.74759299999994</v>
      </c>
      <c r="I19" s="22">
        <v>0</v>
      </c>
      <c r="J19" s="22">
        <v>2.8470869999999997</v>
      </c>
      <c r="K19" s="22">
        <v>193.59467999999993</v>
      </c>
      <c r="M19" s="155"/>
    </row>
    <row r="20" spans="1:1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M20" s="108"/>
    </row>
    <row r="21" spans="1:13">
      <c r="A21" s="42" t="s">
        <v>82</v>
      </c>
      <c r="B21" s="170">
        <v>0</v>
      </c>
      <c r="C21" s="170">
        <v>0</v>
      </c>
      <c r="D21" s="170">
        <v>0</v>
      </c>
      <c r="E21" s="170">
        <v>0</v>
      </c>
      <c r="F21" s="170">
        <v>-381.884164</v>
      </c>
      <c r="G21" s="170">
        <v>0</v>
      </c>
      <c r="H21" s="170">
        <v>-381.884164</v>
      </c>
      <c r="I21" s="170">
        <v>0</v>
      </c>
      <c r="J21" s="170">
        <v>-1.4762999999999999</v>
      </c>
      <c r="K21" s="170">
        <v>-383.36046399999998</v>
      </c>
      <c r="M21" s="108"/>
    </row>
    <row r="22" spans="1:13">
      <c r="A22" s="42" t="s">
        <v>83</v>
      </c>
      <c r="B22" s="170">
        <v>0</v>
      </c>
      <c r="C22" s="170">
        <v>0</v>
      </c>
      <c r="D22" s="170">
        <v>0</v>
      </c>
      <c r="E22" s="170">
        <v>0</v>
      </c>
      <c r="F22" s="170">
        <v>-20.915590000000002</v>
      </c>
      <c r="G22" s="170">
        <v>0</v>
      </c>
      <c r="H22" s="170">
        <v>-20.915590000000002</v>
      </c>
      <c r="I22" s="170">
        <v>0</v>
      </c>
      <c r="J22" s="170">
        <v>0</v>
      </c>
      <c r="K22" s="170">
        <v>-20.915590000000002</v>
      </c>
      <c r="M22" s="108"/>
    </row>
    <row r="23" spans="1:13">
      <c r="A23" s="42" t="s">
        <v>89</v>
      </c>
      <c r="B23" s="170">
        <v>0</v>
      </c>
      <c r="C23" s="170"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500</v>
      </c>
      <c r="J23" s="170">
        <v>0</v>
      </c>
      <c r="K23" s="170">
        <v>500</v>
      </c>
      <c r="M23" s="108"/>
    </row>
    <row r="24" spans="1:13">
      <c r="A24" s="42" t="s">
        <v>90</v>
      </c>
      <c r="B24" s="170">
        <v>0</v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-382.26079499999997</v>
      </c>
      <c r="J24" s="170">
        <v>0</v>
      </c>
      <c r="K24" s="170">
        <v>-382.26079499999997</v>
      </c>
      <c r="M24" s="108"/>
    </row>
    <row r="25" spans="1:13">
      <c r="A25" s="42" t="s">
        <v>91</v>
      </c>
      <c r="B25" s="170">
        <v>0</v>
      </c>
      <c r="C25" s="170">
        <v>0</v>
      </c>
      <c r="D25" s="170">
        <v>0</v>
      </c>
      <c r="E25" s="170">
        <v>0</v>
      </c>
      <c r="F25" s="170">
        <v>-3</v>
      </c>
      <c r="G25" s="170">
        <v>0</v>
      </c>
      <c r="H25" s="170">
        <v>-3</v>
      </c>
      <c r="I25" s="170">
        <v>0</v>
      </c>
      <c r="J25" s="170">
        <v>0</v>
      </c>
      <c r="K25" s="170">
        <v>-3</v>
      </c>
      <c r="M25" s="108"/>
    </row>
    <row r="26" spans="1:13">
      <c r="A26" s="42" t="s">
        <v>84</v>
      </c>
      <c r="B26" s="170">
        <v>0</v>
      </c>
      <c r="C26" s="170">
        <v>0</v>
      </c>
      <c r="D26" s="170">
        <v>0</v>
      </c>
      <c r="E26" s="170">
        <v>0</v>
      </c>
      <c r="F26" s="170">
        <v>-1.1229530000000001</v>
      </c>
      <c r="G26" s="170">
        <v>-7.1487180000000015</v>
      </c>
      <c r="H26" s="170">
        <v>-8.2716710000000013</v>
      </c>
      <c r="I26" s="170">
        <v>0</v>
      </c>
      <c r="J26" s="170">
        <v>0</v>
      </c>
      <c r="K26" s="170">
        <v>-8.2716710000000013</v>
      </c>
      <c r="M26" s="108"/>
    </row>
    <row r="27" spans="1:13">
      <c r="A27" s="42" t="s">
        <v>92</v>
      </c>
      <c r="B27" s="170">
        <v>0</v>
      </c>
      <c r="C27" s="170">
        <v>0</v>
      </c>
      <c r="D27" s="170">
        <v>0</v>
      </c>
      <c r="E27" s="170">
        <v>0</v>
      </c>
      <c r="F27" s="170">
        <v>0</v>
      </c>
      <c r="G27" s="170">
        <v>0</v>
      </c>
      <c r="H27" s="170">
        <v>0</v>
      </c>
      <c r="I27" s="170">
        <v>0</v>
      </c>
      <c r="J27" s="170">
        <v>7.1852819999999999</v>
      </c>
      <c r="K27" s="170">
        <v>7.1852819999999999</v>
      </c>
      <c r="M27" s="108"/>
    </row>
    <row r="28" spans="1:13">
      <c r="A28" s="42" t="s">
        <v>86</v>
      </c>
      <c r="B28" s="170">
        <v>0</v>
      </c>
      <c r="C28" s="170">
        <v>0</v>
      </c>
      <c r="D28" s="170">
        <v>0</v>
      </c>
      <c r="E28" s="170">
        <v>0</v>
      </c>
      <c r="F28" s="170">
        <v>-1.1190799999998227</v>
      </c>
      <c r="G28" s="170">
        <v>0</v>
      </c>
      <c r="H28" s="170">
        <v>-1.1190799999998227</v>
      </c>
      <c r="I28" s="170">
        <v>4.1839789999999999</v>
      </c>
      <c r="J28" s="170">
        <v>0</v>
      </c>
      <c r="K28" s="170">
        <v>3.0648990000001772</v>
      </c>
      <c r="M28" s="108"/>
    </row>
    <row r="29" spans="1:13" ht="15.75" thickBot="1">
      <c r="A29" s="42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M29" s="108"/>
    </row>
    <row r="30" spans="1:13" ht="15.75" thickTop="1">
      <c r="A30" s="50" t="s">
        <v>93</v>
      </c>
      <c r="B30" s="17">
        <v>34</v>
      </c>
      <c r="C30" s="17">
        <v>4070</v>
      </c>
      <c r="D30" s="17">
        <v>448.70916899999997</v>
      </c>
      <c r="E30" s="17">
        <v>-171.24910400000002</v>
      </c>
      <c r="F30" s="17">
        <v>3747.5457409999999</v>
      </c>
      <c r="G30" s="17">
        <v>-14.148718000000002</v>
      </c>
      <c r="H30" s="17">
        <v>8114.5570880000005</v>
      </c>
      <c r="I30" s="17">
        <v>1125.923184</v>
      </c>
      <c r="J30" s="17">
        <v>43.456068999999999</v>
      </c>
      <c r="K30" s="17">
        <v>9283.0363410000009</v>
      </c>
      <c r="M30" s="108"/>
    </row>
    <row r="31" spans="1:13">
      <c r="A31" s="29"/>
      <c r="B31" s="63"/>
      <c r="C31" s="63"/>
      <c r="D31" s="63"/>
      <c r="E31" s="63"/>
      <c r="F31" s="63"/>
      <c r="G31" s="63"/>
      <c r="H31" s="63"/>
      <c r="I31" s="63"/>
      <c r="J31" s="63"/>
      <c r="K31" s="63"/>
      <c r="M31" s="9"/>
    </row>
    <row r="32" spans="1:13"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2"/>
  <sheetViews>
    <sheetView showGridLines="0" topLeftCell="A42" zoomScaleNormal="100" zoomScaleSheetLayoutView="85" workbookViewId="0">
      <selection activeCell="I59" sqref="I59"/>
    </sheetView>
  </sheetViews>
  <sheetFormatPr defaultColWidth="9.140625" defaultRowHeight="15"/>
  <cols>
    <col min="1" max="1" width="58.140625" customWidth="1"/>
    <col min="2" max="9" width="12.28515625" customWidth="1"/>
    <col min="11" max="11" width="10.42578125" bestFit="1" customWidth="1"/>
  </cols>
  <sheetData>
    <row r="1" spans="1:12" s="47" customFormat="1" ht="16.5" customHeight="1">
      <c r="A1" s="112" t="s">
        <v>94</v>
      </c>
      <c r="B1" s="131"/>
      <c r="C1" s="131"/>
      <c r="D1" s="131"/>
      <c r="E1" s="131"/>
      <c r="F1" s="131"/>
      <c r="G1" s="131"/>
      <c r="H1" s="132"/>
      <c r="I1" s="132"/>
      <c r="J1" s="3"/>
      <c r="K1" s="3"/>
      <c r="L1" s="3"/>
    </row>
    <row r="2" spans="1:12" ht="69" customHeight="1">
      <c r="A2" s="7" t="s">
        <v>95</v>
      </c>
      <c r="B2" s="10" t="s">
        <v>96</v>
      </c>
      <c r="C2" s="115" t="s">
        <v>97</v>
      </c>
      <c r="D2" s="10" t="s">
        <v>98</v>
      </c>
      <c r="E2" s="10" t="s">
        <v>99</v>
      </c>
      <c r="F2" s="10" t="s">
        <v>100</v>
      </c>
      <c r="G2" s="10" t="s">
        <v>101</v>
      </c>
      <c r="H2" s="115" t="s">
        <v>102</v>
      </c>
      <c r="I2" s="10" t="s">
        <v>103</v>
      </c>
    </row>
    <row r="3" spans="1:12">
      <c r="A3" s="42" t="s">
        <v>4</v>
      </c>
      <c r="B3" s="31">
        <v>33.751859000000003</v>
      </c>
      <c r="C3" s="116">
        <v>104.022643</v>
      </c>
      <c r="D3" s="31">
        <v>99.353746999999998</v>
      </c>
      <c r="E3" s="31">
        <v>0</v>
      </c>
      <c r="F3" s="31">
        <v>376.72635600000001</v>
      </c>
      <c r="G3" s="31">
        <v>0</v>
      </c>
      <c r="H3" s="116">
        <v>0</v>
      </c>
      <c r="I3" s="31">
        <v>613.8546</v>
      </c>
      <c r="K3" s="9"/>
      <c r="L3" s="9"/>
    </row>
    <row r="4" spans="1:12">
      <c r="A4" s="42" t="s">
        <v>5</v>
      </c>
      <c r="B4" s="31">
        <v>0.535937</v>
      </c>
      <c r="C4" s="116">
        <v>600.94480799999997</v>
      </c>
      <c r="D4" s="31">
        <v>0</v>
      </c>
      <c r="E4" s="31">
        <v>0</v>
      </c>
      <c r="F4" s="31">
        <v>40.175517999999997</v>
      </c>
      <c r="G4" s="31">
        <v>275.27890300000001</v>
      </c>
      <c r="H4" s="116">
        <v>-209.582549</v>
      </c>
      <c r="I4" s="31">
        <v>707.35261700000001</v>
      </c>
      <c r="K4" s="9"/>
      <c r="L4" s="9"/>
    </row>
    <row r="5" spans="1:12">
      <c r="A5" s="15" t="s">
        <v>6</v>
      </c>
      <c r="B5" s="31">
        <v>52.760731999999997</v>
      </c>
      <c r="C5" s="116">
        <v>3033.3342819999998</v>
      </c>
      <c r="D5" s="31">
        <v>0</v>
      </c>
      <c r="E5" s="31">
        <v>0</v>
      </c>
      <c r="F5" s="31">
        <v>0</v>
      </c>
      <c r="G5" s="31">
        <v>0</v>
      </c>
      <c r="H5" s="116">
        <v>0</v>
      </c>
      <c r="I5" s="31">
        <v>3086.095014</v>
      </c>
      <c r="K5" s="9"/>
      <c r="L5" s="9"/>
    </row>
    <row r="6" spans="1:12">
      <c r="A6" s="15" t="s">
        <v>7</v>
      </c>
      <c r="B6" s="31">
        <v>10.839689</v>
      </c>
      <c r="C6" s="116">
        <v>218.40450300000001</v>
      </c>
      <c r="D6" s="31">
        <v>0</v>
      </c>
      <c r="E6" s="31">
        <v>0</v>
      </c>
      <c r="F6" s="31">
        <v>11.204179</v>
      </c>
      <c r="G6" s="31">
        <v>78.667355000000001</v>
      </c>
      <c r="H6" s="116">
        <v>0</v>
      </c>
      <c r="I6" s="31">
        <v>319.115726</v>
      </c>
      <c r="K6" s="9"/>
      <c r="L6" s="9"/>
    </row>
    <row r="7" spans="1:12">
      <c r="A7" s="43" t="s">
        <v>8</v>
      </c>
      <c r="B7" s="31">
        <v>9981.4983620000003</v>
      </c>
      <c r="C7" s="116">
        <v>67816.311102000007</v>
      </c>
      <c r="D7" s="31">
        <v>2730.5273090000001</v>
      </c>
      <c r="E7" s="31">
        <v>0</v>
      </c>
      <c r="F7" s="31">
        <v>19.499251999999998</v>
      </c>
      <c r="G7" s="31">
        <v>473.855321</v>
      </c>
      <c r="H7" s="116">
        <v>-1344.405749</v>
      </c>
      <c r="I7" s="31">
        <v>79677.285596000002</v>
      </c>
      <c r="K7" s="9"/>
      <c r="L7" s="9"/>
    </row>
    <row r="8" spans="1:12">
      <c r="A8" s="43" t="s">
        <v>9</v>
      </c>
      <c r="B8" s="31">
        <v>0</v>
      </c>
      <c r="C8" s="116">
        <v>31612.493596</v>
      </c>
      <c r="D8" s="31">
        <v>0</v>
      </c>
      <c r="E8" s="31">
        <v>0</v>
      </c>
      <c r="F8" s="31">
        <v>0</v>
      </c>
      <c r="G8" s="31">
        <v>0</v>
      </c>
      <c r="H8" s="116">
        <v>0</v>
      </c>
      <c r="I8" s="31">
        <v>31612.493596</v>
      </c>
      <c r="K8" s="9"/>
      <c r="L8" s="9"/>
    </row>
    <row r="9" spans="1:12">
      <c r="A9" s="43" t="s">
        <v>10</v>
      </c>
      <c r="B9" s="31">
        <v>93.549775999999994</v>
      </c>
      <c r="C9" s="116">
        <v>11539.946215</v>
      </c>
      <c r="D9" s="31">
        <v>338.79831899999999</v>
      </c>
      <c r="E9" s="31">
        <v>0</v>
      </c>
      <c r="F9" s="31">
        <v>0</v>
      </c>
      <c r="G9" s="31">
        <v>0</v>
      </c>
      <c r="H9" s="116">
        <v>0</v>
      </c>
      <c r="I9" s="31">
        <v>11972.294311</v>
      </c>
      <c r="K9" s="9"/>
      <c r="L9" s="9"/>
    </row>
    <row r="10" spans="1:12">
      <c r="A10" s="43" t="s">
        <v>11</v>
      </c>
      <c r="B10" s="31">
        <v>0</v>
      </c>
      <c r="C10" s="116">
        <v>1048.808137</v>
      </c>
      <c r="D10" s="31">
        <v>9.1065839999999998</v>
      </c>
      <c r="E10" s="31">
        <v>0</v>
      </c>
      <c r="F10" s="31">
        <v>0</v>
      </c>
      <c r="G10" s="31">
        <v>0</v>
      </c>
      <c r="H10" s="116">
        <v>-395.79426699999999</v>
      </c>
      <c r="I10" s="31">
        <v>662.12045599999999</v>
      </c>
      <c r="K10" s="9"/>
      <c r="L10" s="9"/>
    </row>
    <row r="11" spans="1:12">
      <c r="A11" s="42" t="s">
        <v>12</v>
      </c>
      <c r="B11" s="31">
        <v>292.70975900000002</v>
      </c>
      <c r="C11" s="116">
        <v>227.59325000000001</v>
      </c>
      <c r="D11" s="31">
        <v>0</v>
      </c>
      <c r="E11" s="31">
        <v>0</v>
      </c>
      <c r="F11" s="31">
        <v>0</v>
      </c>
      <c r="G11" s="31">
        <v>0</v>
      </c>
      <c r="H11" s="116">
        <v>0</v>
      </c>
      <c r="I11" s="31">
        <v>520.30300899999997</v>
      </c>
      <c r="K11" s="9"/>
      <c r="L11" s="9"/>
    </row>
    <row r="12" spans="1:12">
      <c r="A12" s="42" t="s">
        <v>13</v>
      </c>
      <c r="B12" s="31">
        <v>241.16051163999998</v>
      </c>
      <c r="C12" s="116">
        <v>726.10718299999996</v>
      </c>
      <c r="D12" s="31">
        <v>299.40006799999998</v>
      </c>
      <c r="E12" s="31">
        <v>0</v>
      </c>
      <c r="F12" s="31">
        <v>187.53886900000001</v>
      </c>
      <c r="G12" s="31">
        <v>6111.5228393199995</v>
      </c>
      <c r="H12" s="116">
        <v>-6391.41366896</v>
      </c>
      <c r="I12" s="31">
        <v>1174.315803</v>
      </c>
      <c r="K12" s="9"/>
      <c r="L12" s="9"/>
    </row>
    <row r="13" spans="1:12">
      <c r="A13" s="42" t="s">
        <v>14</v>
      </c>
      <c r="B13" s="31">
        <v>239.73130499999999</v>
      </c>
      <c r="C13" s="116">
        <v>2307.5644320000001</v>
      </c>
      <c r="D13" s="31">
        <v>225.316137</v>
      </c>
      <c r="E13" s="31">
        <v>0</v>
      </c>
      <c r="F13" s="31">
        <v>113.32895499999999</v>
      </c>
      <c r="G13" s="31">
        <v>802.82001600000001</v>
      </c>
      <c r="H13" s="116">
        <v>-8.1970949999999991</v>
      </c>
      <c r="I13" s="31">
        <v>3680.5637499999998</v>
      </c>
      <c r="K13" s="9"/>
      <c r="L13" s="9"/>
    </row>
    <row r="14" spans="1:12">
      <c r="A14" s="42" t="s">
        <v>15</v>
      </c>
      <c r="B14" s="70">
        <v>0</v>
      </c>
      <c r="C14" s="117">
        <v>0</v>
      </c>
      <c r="D14" s="70">
        <v>0</v>
      </c>
      <c r="E14" s="70">
        <v>17042.555751</v>
      </c>
      <c r="F14" s="70">
        <v>0</v>
      </c>
      <c r="G14" s="70">
        <v>0</v>
      </c>
      <c r="H14" s="117">
        <v>14.454548000000001</v>
      </c>
      <c r="I14" s="70">
        <v>17057.010299000001</v>
      </c>
      <c r="K14" s="9"/>
      <c r="L14" s="9"/>
    </row>
    <row r="15" spans="1:12" s="12" customFormat="1">
      <c r="A15" s="94" t="s">
        <v>16</v>
      </c>
      <c r="B15" s="65">
        <v>10946.537930639999</v>
      </c>
      <c r="C15" s="118">
        <v>119235.530157</v>
      </c>
      <c r="D15" s="65">
        <v>3702.502164</v>
      </c>
      <c r="E15" s="65">
        <v>17042.555752</v>
      </c>
      <c r="F15" s="65">
        <v>748.47312799999997</v>
      </c>
      <c r="G15" s="65">
        <v>7742.1444343199992</v>
      </c>
      <c r="H15" s="118">
        <v>-8334.9387809599993</v>
      </c>
      <c r="I15" s="65">
        <v>151082.804783</v>
      </c>
      <c r="K15" s="9"/>
      <c r="L15" s="69"/>
    </row>
    <row r="16" spans="1:12">
      <c r="A16" s="52"/>
      <c r="B16" s="31"/>
      <c r="C16" s="116"/>
      <c r="D16" s="31"/>
      <c r="E16" s="31"/>
      <c r="F16" s="31"/>
      <c r="G16" s="31"/>
      <c r="H16" s="116"/>
      <c r="I16" s="31"/>
      <c r="K16" s="9"/>
      <c r="L16" s="9"/>
    </row>
    <row r="17" spans="1:12">
      <c r="A17" s="52" t="s">
        <v>25</v>
      </c>
      <c r="B17" s="31">
        <v>2681.0323669999998</v>
      </c>
      <c r="C17" s="116">
        <v>6882.8493529999996</v>
      </c>
      <c r="D17" s="31">
        <v>424.13528700000001</v>
      </c>
      <c r="E17" s="31">
        <v>572.03125999999997</v>
      </c>
      <c r="F17" s="31">
        <v>348.86917999999997</v>
      </c>
      <c r="G17" s="31">
        <v>-1631.9704690000001</v>
      </c>
      <c r="H17" s="116">
        <v>-36.856941999999997</v>
      </c>
      <c r="I17" s="31">
        <v>9240.0900359999996</v>
      </c>
      <c r="K17" s="9"/>
      <c r="L17" s="9"/>
    </row>
    <row r="18" spans="1:12">
      <c r="A18" s="66" t="s">
        <v>27</v>
      </c>
      <c r="B18" s="71">
        <v>6.5343439999999999</v>
      </c>
      <c r="C18" s="119">
        <v>36.461492</v>
      </c>
      <c r="D18" s="71">
        <v>0</v>
      </c>
      <c r="E18" s="71">
        <v>0</v>
      </c>
      <c r="F18" s="71">
        <v>2.563259</v>
      </c>
      <c r="G18" s="71">
        <v>-2.482637</v>
      </c>
      <c r="H18" s="119">
        <v>0</v>
      </c>
      <c r="I18" s="71">
        <v>43.076458000000002</v>
      </c>
      <c r="K18" s="9"/>
      <c r="L18" s="9"/>
    </row>
    <row r="19" spans="1:12" s="12" customFormat="1">
      <c r="A19" s="94" t="s">
        <v>28</v>
      </c>
      <c r="B19" s="65">
        <f>+B17+B18</f>
        <v>2687.5667109999999</v>
      </c>
      <c r="C19" s="118">
        <f t="shared" ref="C19:I19" si="0">+C17+C18</f>
        <v>6919.310845</v>
      </c>
      <c r="D19" s="65">
        <f t="shared" si="0"/>
        <v>424.13528700000001</v>
      </c>
      <c r="E19" s="65">
        <f t="shared" ref="E19:G19" si="1">+E17+E18</f>
        <v>572.03125999999997</v>
      </c>
      <c r="F19" s="65">
        <f t="shared" si="1"/>
        <v>351.43243899999999</v>
      </c>
      <c r="G19" s="65">
        <f t="shared" si="1"/>
        <v>-1634.4531060000002</v>
      </c>
      <c r="H19" s="118">
        <f t="shared" si="0"/>
        <v>-36.856941999999997</v>
      </c>
      <c r="I19" s="65">
        <f t="shared" si="0"/>
        <v>9283.1664939999991</v>
      </c>
      <c r="K19" s="69"/>
      <c r="L19" s="69"/>
    </row>
    <row r="20" spans="1:12">
      <c r="A20" s="42"/>
      <c r="B20" s="31"/>
      <c r="C20" s="116"/>
      <c r="D20" s="31"/>
      <c r="E20" s="31"/>
      <c r="F20" s="31"/>
      <c r="G20" s="31"/>
      <c r="H20" s="116"/>
      <c r="I20" s="31"/>
      <c r="K20" s="9"/>
      <c r="L20" s="9"/>
    </row>
    <row r="21" spans="1:12">
      <c r="A21" s="42" t="s">
        <v>29</v>
      </c>
      <c r="B21" s="31">
        <v>93.223236</v>
      </c>
      <c r="C21" s="116">
        <v>0</v>
      </c>
      <c r="D21" s="31">
        <v>0</v>
      </c>
      <c r="E21" s="31">
        <v>0</v>
      </c>
      <c r="F21" s="31">
        <v>0</v>
      </c>
      <c r="G21" s="31">
        <v>2044.2556520000001</v>
      </c>
      <c r="H21" s="116">
        <v>-93.223236</v>
      </c>
      <c r="I21" s="31">
        <v>2044.2556520000001</v>
      </c>
      <c r="K21" s="9"/>
      <c r="L21" s="9"/>
    </row>
    <row r="22" spans="1:12">
      <c r="A22" s="42" t="s">
        <v>30</v>
      </c>
      <c r="B22" s="31">
        <v>7669.2998770000004</v>
      </c>
      <c r="C22" s="116">
        <v>57152.734937000001</v>
      </c>
      <c r="D22" s="31">
        <v>0</v>
      </c>
      <c r="E22" s="31">
        <v>0</v>
      </c>
      <c r="F22" s="31">
        <v>0</v>
      </c>
      <c r="G22" s="31">
        <v>0</v>
      </c>
      <c r="H22" s="116">
        <v>-2730.118884</v>
      </c>
      <c r="I22" s="31">
        <v>62091.915937999998</v>
      </c>
      <c r="K22" s="9"/>
      <c r="L22" s="9"/>
    </row>
    <row r="23" spans="1:12">
      <c r="A23" s="48" t="s">
        <v>31</v>
      </c>
      <c r="B23" s="31">
        <v>0</v>
      </c>
      <c r="C23" s="116">
        <v>39736.455775000002</v>
      </c>
      <c r="D23" s="31">
        <v>0</v>
      </c>
      <c r="E23" s="31">
        <v>0</v>
      </c>
      <c r="F23" s="31">
        <v>0</v>
      </c>
      <c r="G23" s="31">
        <v>0</v>
      </c>
      <c r="H23" s="116">
        <v>-2883.8591820000001</v>
      </c>
      <c r="I23" s="31">
        <v>36852.596593000002</v>
      </c>
      <c r="K23" s="9"/>
      <c r="L23" s="9"/>
    </row>
    <row r="24" spans="1:12">
      <c r="A24" s="42" t="s">
        <v>32</v>
      </c>
      <c r="B24" s="31">
        <v>0</v>
      </c>
      <c r="C24" s="116">
        <v>0</v>
      </c>
      <c r="D24" s="31">
        <v>0</v>
      </c>
      <c r="E24" s="31">
        <v>0</v>
      </c>
      <c r="F24" s="31">
        <v>0</v>
      </c>
      <c r="G24" s="31">
        <v>5049.4144820000001</v>
      </c>
      <c r="H24" s="116">
        <v>0</v>
      </c>
      <c r="I24" s="31">
        <v>5049.7062320000005</v>
      </c>
      <c r="K24" s="9"/>
      <c r="L24" s="9"/>
    </row>
    <row r="25" spans="1:12">
      <c r="A25" s="42" t="s">
        <v>33</v>
      </c>
      <c r="B25" s="31">
        <v>0.94073200000000001</v>
      </c>
      <c r="C25" s="116">
        <v>322.52620400000001</v>
      </c>
      <c r="D25" s="31">
        <v>0</v>
      </c>
      <c r="E25" s="31">
        <v>0</v>
      </c>
      <c r="F25" s="31">
        <v>6.373227</v>
      </c>
      <c r="G25" s="31">
        <v>96.326272000000003</v>
      </c>
      <c r="H25" s="116">
        <v>0</v>
      </c>
      <c r="I25" s="31">
        <v>426.16643499999998</v>
      </c>
      <c r="K25" s="9"/>
      <c r="L25" s="9"/>
    </row>
    <row r="26" spans="1:12">
      <c r="A26" s="42" t="s">
        <v>34</v>
      </c>
      <c r="B26" s="31">
        <v>0.52843200000000001</v>
      </c>
      <c r="C26" s="116">
        <v>701.246621</v>
      </c>
      <c r="D26" s="31">
        <v>2356.672153</v>
      </c>
      <c r="E26" s="31">
        <v>0</v>
      </c>
      <c r="F26" s="31">
        <v>206.478689</v>
      </c>
      <c r="G26" s="31">
        <v>1114.205974</v>
      </c>
      <c r="H26" s="116">
        <v>-1138.6332130000001</v>
      </c>
      <c r="I26" s="31">
        <v>3240.4986549999999</v>
      </c>
      <c r="K26" s="9"/>
      <c r="L26" s="9"/>
    </row>
    <row r="27" spans="1:12">
      <c r="A27" s="42" t="s">
        <v>10</v>
      </c>
      <c r="B27" s="31">
        <v>348.30962599999998</v>
      </c>
      <c r="C27" s="116">
        <v>10437.395337</v>
      </c>
      <c r="D27" s="31">
        <v>266.82216799999998</v>
      </c>
      <c r="E27" s="31">
        <v>0</v>
      </c>
      <c r="F27" s="31">
        <v>0</v>
      </c>
      <c r="G27" s="31">
        <v>0</v>
      </c>
      <c r="H27" s="116">
        <v>0</v>
      </c>
      <c r="I27" s="31">
        <v>11052.527131000001</v>
      </c>
      <c r="K27" s="9"/>
      <c r="L27" s="9"/>
    </row>
    <row r="28" spans="1:12">
      <c r="A28" s="42" t="s">
        <v>104</v>
      </c>
      <c r="B28" s="31">
        <v>47.667605000000002</v>
      </c>
      <c r="C28" s="116">
        <v>0</v>
      </c>
      <c r="D28" s="31">
        <v>0</v>
      </c>
      <c r="E28" s="31">
        <v>0</v>
      </c>
      <c r="F28" s="31">
        <v>2.985376</v>
      </c>
      <c r="G28" s="31">
        <v>271.98434500000002</v>
      </c>
      <c r="H28" s="116">
        <v>-322.63732700000003</v>
      </c>
      <c r="I28" s="31">
        <v>0</v>
      </c>
      <c r="K28" s="9"/>
      <c r="L28" s="9"/>
    </row>
    <row r="29" spans="1:12">
      <c r="A29" s="42" t="s">
        <v>35</v>
      </c>
      <c r="B29" s="31">
        <v>0</v>
      </c>
      <c r="C29" s="116">
        <v>0</v>
      </c>
      <c r="D29" s="31">
        <v>0</v>
      </c>
      <c r="E29" s="31">
        <v>0</v>
      </c>
      <c r="F29" s="31">
        <v>0</v>
      </c>
      <c r="G29" s="31">
        <v>0</v>
      </c>
      <c r="H29" s="116">
        <v>0</v>
      </c>
      <c r="I29" s="31">
        <v>0</v>
      </c>
      <c r="K29" s="9"/>
      <c r="L29" s="9"/>
    </row>
    <row r="30" spans="1:12">
      <c r="A30" s="42" t="s">
        <v>36</v>
      </c>
      <c r="B30" s="31">
        <v>12.851348</v>
      </c>
      <c r="C30" s="116">
        <v>2501.3253610000002</v>
      </c>
      <c r="D30" s="31">
        <v>544.4</v>
      </c>
      <c r="E30" s="31">
        <v>0</v>
      </c>
      <c r="F30" s="31">
        <v>0</v>
      </c>
      <c r="G30" s="31">
        <v>8.5146549999999994</v>
      </c>
      <c r="H30" s="116">
        <v>0</v>
      </c>
      <c r="I30" s="31">
        <v>3067.0913639999999</v>
      </c>
      <c r="K30" s="9"/>
      <c r="L30" s="9"/>
    </row>
    <row r="31" spans="1:12">
      <c r="A31" s="42" t="s">
        <v>37</v>
      </c>
      <c r="B31" s="31">
        <v>86.149197639999997</v>
      </c>
      <c r="C31" s="116">
        <v>1464.53513</v>
      </c>
      <c r="D31" s="31">
        <v>110.486341</v>
      </c>
      <c r="E31" s="31">
        <v>0</v>
      </c>
      <c r="F31" s="31">
        <v>180.91170199999999</v>
      </c>
      <c r="G31" s="31">
        <v>791.89612031999991</v>
      </c>
      <c r="H31" s="116">
        <v>-818.74634495999999</v>
      </c>
      <c r="I31" s="31">
        <v>1815.2321460000001</v>
      </c>
      <c r="K31" s="9"/>
      <c r="L31" s="9"/>
    </row>
    <row r="32" spans="1:12">
      <c r="A32" s="42" t="s">
        <v>38</v>
      </c>
      <c r="B32" s="70">
        <v>0</v>
      </c>
      <c r="C32" s="117">
        <v>0</v>
      </c>
      <c r="D32" s="70">
        <v>0</v>
      </c>
      <c r="E32" s="70">
        <v>16470.524503000001</v>
      </c>
      <c r="F32" s="70">
        <v>0</v>
      </c>
      <c r="G32" s="70">
        <v>0</v>
      </c>
      <c r="H32" s="117">
        <v>-310.86364600000002</v>
      </c>
      <c r="I32" s="70">
        <v>16159.660857000001</v>
      </c>
      <c r="K32" s="9"/>
      <c r="L32" s="9"/>
    </row>
    <row r="33" spans="1:12" s="12" customFormat="1">
      <c r="A33" s="95" t="s">
        <v>39</v>
      </c>
      <c r="B33" s="65">
        <v>8258.9700536399996</v>
      </c>
      <c r="C33" s="118">
        <v>112316.219366</v>
      </c>
      <c r="D33" s="65">
        <v>3278.3806629999999</v>
      </c>
      <c r="E33" s="65">
        <v>16470.524501</v>
      </c>
      <c r="F33" s="65">
        <v>397.04074400000002</v>
      </c>
      <c r="G33" s="65">
        <v>9376.5975003200019</v>
      </c>
      <c r="H33" s="118">
        <v>-8298.0818329600006</v>
      </c>
      <c r="I33" s="65">
        <v>141799.65100300001</v>
      </c>
      <c r="K33" s="9"/>
      <c r="L33" s="69"/>
    </row>
    <row r="34" spans="1:12" ht="15.75" thickBot="1">
      <c r="A34" s="67"/>
      <c r="B34" s="76"/>
      <c r="C34" s="120"/>
      <c r="D34" s="76"/>
      <c r="E34" s="76"/>
      <c r="F34" s="76"/>
      <c r="G34" s="76"/>
      <c r="H34" s="120"/>
      <c r="I34" s="76"/>
      <c r="K34" s="9"/>
      <c r="L34" s="9"/>
    </row>
    <row r="35" spans="1:12">
      <c r="A35" s="147" t="s">
        <v>40</v>
      </c>
      <c r="B35" s="68">
        <v>10946.536764639999</v>
      </c>
      <c r="C35" s="121">
        <v>119235.530211</v>
      </c>
      <c r="D35" s="68">
        <v>3702.51595</v>
      </c>
      <c r="E35" s="68">
        <v>17042.555761</v>
      </c>
      <c r="F35" s="68">
        <v>748.47318299999995</v>
      </c>
      <c r="G35" s="68">
        <v>7742.144394320002</v>
      </c>
      <c r="H35" s="121">
        <v>-8334.938774960001</v>
      </c>
      <c r="I35" s="68">
        <v>151082.81749700001</v>
      </c>
      <c r="K35" s="9"/>
      <c r="L35" s="9"/>
    </row>
    <row r="36" spans="1:12">
      <c r="A36" s="5"/>
      <c r="B36" s="4"/>
      <c r="C36" s="122"/>
      <c r="D36" s="4"/>
      <c r="E36" s="4"/>
      <c r="F36" s="4"/>
      <c r="G36" s="4"/>
      <c r="H36" s="122"/>
      <c r="I36" s="4"/>
      <c r="K36" s="9"/>
    </row>
    <row r="37" spans="1:12">
      <c r="A37" s="96" t="s">
        <v>105</v>
      </c>
      <c r="B37" s="4"/>
      <c r="C37" s="122"/>
      <c r="D37" s="4"/>
      <c r="E37" s="4"/>
      <c r="F37" s="4"/>
      <c r="G37" s="4"/>
      <c r="H37" s="122"/>
      <c r="I37" s="4"/>
      <c r="K37" s="9"/>
    </row>
    <row r="38" spans="1:12">
      <c r="A38" s="42" t="s">
        <v>4</v>
      </c>
      <c r="B38" s="31">
        <v>0</v>
      </c>
      <c r="C38" s="116">
        <v>0.70547199999999999</v>
      </c>
      <c r="D38" s="31">
        <v>0</v>
      </c>
      <c r="E38" s="31">
        <v>0</v>
      </c>
      <c r="F38" s="31">
        <v>12.490415</v>
      </c>
      <c r="G38" s="31">
        <v>0</v>
      </c>
      <c r="H38" s="116">
        <v>0</v>
      </c>
      <c r="I38" s="31">
        <v>13.195887000000001</v>
      </c>
      <c r="K38" s="9"/>
      <c r="L38" s="9"/>
    </row>
    <row r="39" spans="1:12">
      <c r="A39" s="42" t="s">
        <v>5</v>
      </c>
      <c r="B39" s="70">
        <v>0.52746800000000005</v>
      </c>
      <c r="C39" s="117">
        <v>0</v>
      </c>
      <c r="D39" s="70">
        <v>0</v>
      </c>
      <c r="E39" s="70">
        <v>0</v>
      </c>
      <c r="F39" s="70">
        <v>13.082205999999999</v>
      </c>
      <c r="G39" s="70">
        <v>5.0817810000000003</v>
      </c>
      <c r="H39" s="117">
        <v>0</v>
      </c>
      <c r="I39" s="70">
        <v>18.520475000000001</v>
      </c>
      <c r="K39" s="9"/>
      <c r="L39" s="9"/>
    </row>
    <row r="40" spans="1:12">
      <c r="A40" s="98" t="s">
        <v>106</v>
      </c>
      <c r="B40" s="68">
        <f>SUM(B38:B39)</f>
        <v>0.52746800000000005</v>
      </c>
      <c r="C40" s="121">
        <f t="shared" ref="C40:I40" si="2">SUM(C38:C39)</f>
        <v>0.70547199999999999</v>
      </c>
      <c r="D40" s="68">
        <f t="shared" si="2"/>
        <v>0</v>
      </c>
      <c r="E40" s="68">
        <f t="shared" si="2"/>
        <v>0</v>
      </c>
      <c r="F40" s="68">
        <f t="shared" si="2"/>
        <v>25.572620999999998</v>
      </c>
      <c r="G40" s="68">
        <f t="shared" si="2"/>
        <v>5.0817810000000003</v>
      </c>
      <c r="H40" s="121">
        <f t="shared" si="2"/>
        <v>0</v>
      </c>
      <c r="I40" s="68">
        <f t="shared" si="2"/>
        <v>31.716362000000004</v>
      </c>
      <c r="K40" s="9"/>
    </row>
    <row r="41" spans="1:12">
      <c r="A41" s="1"/>
      <c r="B41" s="20"/>
      <c r="C41" s="20"/>
      <c r="D41" s="20"/>
      <c r="E41" s="20"/>
      <c r="F41" s="20"/>
      <c r="G41" s="20"/>
      <c r="H41" s="20"/>
      <c r="I41" s="20"/>
      <c r="K41" s="9"/>
    </row>
    <row r="42" spans="1:12" ht="68.25" customHeight="1">
      <c r="A42" s="7" t="s">
        <v>107</v>
      </c>
      <c r="B42" s="10" t="s">
        <v>96</v>
      </c>
      <c r="C42" s="115" t="s">
        <v>97</v>
      </c>
      <c r="D42" s="10" t="s">
        <v>98</v>
      </c>
      <c r="E42" s="10" t="s">
        <v>99</v>
      </c>
      <c r="F42" s="10" t="s">
        <v>100</v>
      </c>
      <c r="G42" s="10" t="s">
        <v>101</v>
      </c>
      <c r="H42" s="115" t="s">
        <v>102</v>
      </c>
      <c r="I42" s="10" t="s">
        <v>103</v>
      </c>
      <c r="K42" s="9"/>
      <c r="L42" s="9"/>
    </row>
    <row r="43" spans="1:12">
      <c r="A43" s="42" t="s">
        <v>4</v>
      </c>
      <c r="B43" s="41">
        <v>35.971590999999997</v>
      </c>
      <c r="C43" s="123">
        <v>106.81975199999999</v>
      </c>
      <c r="D43" s="41">
        <v>101.54429399999999</v>
      </c>
      <c r="E43" s="41">
        <v>27.728010999999999</v>
      </c>
      <c r="F43" s="41">
        <v>376.88436999999999</v>
      </c>
      <c r="G43" s="41">
        <v>0</v>
      </c>
      <c r="H43" s="123">
        <v>0</v>
      </c>
      <c r="I43" s="41">
        <v>648.94801600000005</v>
      </c>
      <c r="K43" s="9"/>
      <c r="L43" s="9"/>
    </row>
    <row r="44" spans="1:12">
      <c r="A44" s="42" t="s">
        <v>5</v>
      </c>
      <c r="B44" s="41">
        <v>0</v>
      </c>
      <c r="C44" s="123">
        <v>632.21665199999995</v>
      </c>
      <c r="D44" s="41">
        <v>0</v>
      </c>
      <c r="E44" s="41">
        <v>0</v>
      </c>
      <c r="F44" s="41">
        <v>30.451924999999999</v>
      </c>
      <c r="G44" s="41">
        <v>281.89469000000003</v>
      </c>
      <c r="H44" s="123">
        <v>-212.44493600000001</v>
      </c>
      <c r="I44" s="41">
        <v>732.15935899999999</v>
      </c>
      <c r="K44" s="9"/>
      <c r="L44" s="9"/>
    </row>
    <row r="45" spans="1:12">
      <c r="A45" s="42" t="s">
        <v>6</v>
      </c>
      <c r="B45" s="41">
        <v>50.259957999999997</v>
      </c>
      <c r="C45" s="123">
        <v>3001.2329159999999</v>
      </c>
      <c r="D45" s="41">
        <v>0</v>
      </c>
      <c r="E45" s="41">
        <v>0</v>
      </c>
      <c r="F45" s="41">
        <v>0</v>
      </c>
      <c r="G45" s="41">
        <v>0</v>
      </c>
      <c r="H45" s="123">
        <v>0</v>
      </c>
      <c r="I45" s="41">
        <v>3051.492874</v>
      </c>
      <c r="K45" s="9"/>
      <c r="L45" s="9"/>
    </row>
    <row r="46" spans="1:12">
      <c r="A46" s="42" t="s">
        <v>7</v>
      </c>
      <c r="B46" s="41">
        <v>0</v>
      </c>
      <c r="C46" s="123">
        <v>214.692001</v>
      </c>
      <c r="D46" s="41">
        <v>0</v>
      </c>
      <c r="E46" s="41">
        <v>0</v>
      </c>
      <c r="F46" s="41">
        <v>12.098482000000001</v>
      </c>
      <c r="G46" s="41">
        <v>71.412322000000003</v>
      </c>
      <c r="H46" s="123">
        <v>0</v>
      </c>
      <c r="I46" s="41">
        <v>298.20280600000001</v>
      </c>
      <c r="K46" s="9"/>
      <c r="L46" s="9"/>
    </row>
    <row r="47" spans="1:12">
      <c r="A47" s="42" t="s">
        <v>8</v>
      </c>
      <c r="B47" s="41">
        <v>9946.9845609999993</v>
      </c>
      <c r="C47" s="123">
        <v>66978.792984999993</v>
      </c>
      <c r="D47" s="41">
        <v>2687.038294</v>
      </c>
      <c r="E47" s="41">
        <v>13159.347481000001</v>
      </c>
      <c r="F47" s="41">
        <v>11.381208000000001</v>
      </c>
      <c r="G47" s="41">
        <v>1056.7226049999999</v>
      </c>
      <c r="H47" s="123">
        <v>-1373.8953769999998</v>
      </c>
      <c r="I47" s="41">
        <v>92466.371757000001</v>
      </c>
      <c r="K47" s="9"/>
      <c r="L47" s="9"/>
    </row>
    <row r="48" spans="1:12">
      <c r="A48" s="42" t="s">
        <v>9</v>
      </c>
      <c r="B48" s="41">
        <v>0</v>
      </c>
      <c r="C48" s="123">
        <v>30352.312879000001</v>
      </c>
      <c r="D48" s="41">
        <v>0</v>
      </c>
      <c r="E48" s="41">
        <v>0</v>
      </c>
      <c r="F48" s="41">
        <v>0</v>
      </c>
      <c r="G48" s="41">
        <v>0</v>
      </c>
      <c r="H48" s="123">
        <v>0</v>
      </c>
      <c r="I48" s="41">
        <v>30352.312879000001</v>
      </c>
      <c r="K48" s="9"/>
      <c r="L48" s="9"/>
    </row>
    <row r="49" spans="1:12">
      <c r="A49" s="42" t="s">
        <v>10</v>
      </c>
      <c r="B49" s="41">
        <v>76.422523999999996</v>
      </c>
      <c r="C49" s="123">
        <v>11236.655143</v>
      </c>
      <c r="D49" s="41">
        <v>309.098071</v>
      </c>
      <c r="E49" s="41">
        <v>1285.1577150000001</v>
      </c>
      <c r="F49" s="41">
        <v>0</v>
      </c>
      <c r="G49" s="41">
        <v>0</v>
      </c>
      <c r="H49" s="123">
        <v>0</v>
      </c>
      <c r="I49" s="41">
        <v>12907.333452999999</v>
      </c>
      <c r="K49" s="9"/>
      <c r="L49" s="9"/>
    </row>
    <row r="50" spans="1:12">
      <c r="A50" s="42" t="s">
        <v>11</v>
      </c>
      <c r="B50" s="41">
        <v>0</v>
      </c>
      <c r="C50" s="123">
        <v>967.70335599999999</v>
      </c>
      <c r="D50" s="41">
        <v>0</v>
      </c>
      <c r="E50" s="41">
        <v>0</v>
      </c>
      <c r="F50" s="41">
        <v>0</v>
      </c>
      <c r="G50" s="41">
        <v>0</v>
      </c>
      <c r="H50" s="123">
        <v>-331.98759999999999</v>
      </c>
      <c r="I50" s="41">
        <v>635.71575600000006</v>
      </c>
      <c r="K50" s="9"/>
      <c r="L50" s="9"/>
    </row>
    <row r="51" spans="1:12">
      <c r="A51" s="42" t="s">
        <v>12</v>
      </c>
      <c r="B51" s="41">
        <v>283.76971500000002</v>
      </c>
      <c r="C51" s="123">
        <v>217.26903200000001</v>
      </c>
      <c r="D51" s="41">
        <v>0</v>
      </c>
      <c r="E51" s="41">
        <v>0</v>
      </c>
      <c r="F51" s="41">
        <v>0</v>
      </c>
      <c r="G51" s="41">
        <v>0</v>
      </c>
      <c r="H51" s="123">
        <v>0</v>
      </c>
      <c r="I51" s="41">
        <v>501.038747</v>
      </c>
      <c r="K51" s="9"/>
      <c r="L51" s="9"/>
    </row>
    <row r="52" spans="1:12">
      <c r="A52" s="42" t="s">
        <v>13</v>
      </c>
      <c r="B52" s="41">
        <v>100.91871399999999</v>
      </c>
      <c r="C52" s="123">
        <v>1154.5289028999998</v>
      </c>
      <c r="D52" s="41">
        <v>293.22079085999997</v>
      </c>
      <c r="E52" s="41">
        <v>123.13324299999999</v>
      </c>
      <c r="F52" s="41">
        <v>269.074434</v>
      </c>
      <c r="G52" s="41">
        <v>6138.9487705900001</v>
      </c>
      <c r="H52" s="123">
        <v>-6815.1401333499998</v>
      </c>
      <c r="I52" s="41">
        <v>1264.684722</v>
      </c>
      <c r="K52" s="9"/>
      <c r="L52" s="9"/>
    </row>
    <row r="53" spans="1:12">
      <c r="A53" s="42" t="s">
        <v>14</v>
      </c>
      <c r="B53" s="41">
        <v>193.08616799999999</v>
      </c>
      <c r="C53" s="123">
        <v>4659.0736070000003</v>
      </c>
      <c r="D53" s="41">
        <v>253.80046999999999</v>
      </c>
      <c r="E53" s="41">
        <v>2538.168439</v>
      </c>
      <c r="F53" s="41">
        <v>78.266563000000005</v>
      </c>
      <c r="G53" s="41">
        <v>188.043182</v>
      </c>
      <c r="H53" s="123">
        <v>0</v>
      </c>
      <c r="I53" s="41">
        <v>7910.4384289999998</v>
      </c>
      <c r="K53" s="9"/>
      <c r="L53" s="9"/>
    </row>
    <row r="54" spans="1:12">
      <c r="A54" s="42" t="s">
        <v>15</v>
      </c>
      <c r="B54" s="73">
        <v>0</v>
      </c>
      <c r="C54" s="124">
        <v>0</v>
      </c>
      <c r="D54" s="73">
        <v>0</v>
      </c>
      <c r="E54" s="73">
        <v>0</v>
      </c>
      <c r="F54" s="73">
        <v>0</v>
      </c>
      <c r="G54" s="73">
        <v>0</v>
      </c>
      <c r="H54" s="124">
        <v>0</v>
      </c>
      <c r="I54" s="73">
        <v>0</v>
      </c>
      <c r="K54" s="9"/>
      <c r="L54" s="9"/>
    </row>
    <row r="55" spans="1:12" s="12" customFormat="1">
      <c r="A55" s="44" t="s">
        <v>16</v>
      </c>
      <c r="B55" s="72">
        <v>10687.454256999999</v>
      </c>
      <c r="C55" s="125">
        <v>119521.29722589998</v>
      </c>
      <c r="D55" s="72">
        <v>3644.7019198599996</v>
      </c>
      <c r="E55" s="72">
        <v>17133.534888999999</v>
      </c>
      <c r="F55" s="72">
        <v>778.15698199999997</v>
      </c>
      <c r="G55" s="72">
        <v>7737.0215695900006</v>
      </c>
      <c r="H55" s="125">
        <v>-8733.468046349999</v>
      </c>
      <c r="I55" s="72">
        <v>150767.698798</v>
      </c>
      <c r="K55" s="9"/>
      <c r="L55" s="69"/>
    </row>
    <row r="56" spans="1:12">
      <c r="A56" s="42"/>
      <c r="B56" s="41"/>
      <c r="C56" s="123"/>
      <c r="D56" s="41"/>
      <c r="E56" s="41"/>
      <c r="F56" s="41"/>
      <c r="G56" s="41"/>
      <c r="H56" s="123"/>
      <c r="I56" s="41"/>
      <c r="K56" s="9"/>
      <c r="L56" s="9"/>
    </row>
    <row r="57" spans="1:12">
      <c r="A57" s="42" t="s">
        <v>25</v>
      </c>
      <c r="B57" s="41">
        <v>2650.856096</v>
      </c>
      <c r="C57" s="123">
        <v>6883.2923339999998</v>
      </c>
      <c r="D57" s="41">
        <v>489.35731800000002</v>
      </c>
      <c r="E57" s="41">
        <v>749.74759800000004</v>
      </c>
      <c r="F57" s="41">
        <v>310.107283</v>
      </c>
      <c r="G57" s="41">
        <v>-1711.653773</v>
      </c>
      <c r="H57" s="123">
        <v>-29.052465000000002</v>
      </c>
      <c r="I57" s="41">
        <v>9341.7543910000004</v>
      </c>
      <c r="K57" s="9"/>
      <c r="L57" s="9"/>
    </row>
    <row r="58" spans="1:12">
      <c r="A58" s="42" t="s">
        <v>27</v>
      </c>
      <c r="B58" s="73">
        <v>5.6087829999999999</v>
      </c>
      <c r="C58" s="124">
        <v>31.061413999999999</v>
      </c>
      <c r="D58" s="73">
        <v>0</v>
      </c>
      <c r="E58" s="73">
        <v>0</v>
      </c>
      <c r="F58" s="73">
        <v>7.4655880000000003</v>
      </c>
      <c r="G58" s="73">
        <v>-9.3390559999999994</v>
      </c>
      <c r="H58" s="124">
        <v>0</v>
      </c>
      <c r="I58" s="73">
        <v>34.796728999999999</v>
      </c>
      <c r="K58" s="9"/>
      <c r="L58" s="9"/>
    </row>
    <row r="59" spans="1:12" s="12" customFormat="1">
      <c r="A59" s="44" t="s">
        <v>28</v>
      </c>
      <c r="B59" s="72">
        <f>+B57+B58</f>
        <v>2656.4648790000001</v>
      </c>
      <c r="C59" s="125">
        <f t="shared" ref="C59:I59" si="3">+C57+C58</f>
        <v>6914.3537479999995</v>
      </c>
      <c r="D59" s="72">
        <f t="shared" si="3"/>
        <v>489.35731800000002</v>
      </c>
      <c r="E59" s="72">
        <f t="shared" ref="E59:G59" si="4">+E57+E58</f>
        <v>749.74759800000004</v>
      </c>
      <c r="F59" s="72">
        <f t="shared" si="4"/>
        <v>317.57287100000002</v>
      </c>
      <c r="G59" s="72">
        <f t="shared" si="4"/>
        <v>-1720.992829</v>
      </c>
      <c r="H59" s="125">
        <f t="shared" si="3"/>
        <v>-29.052465000000002</v>
      </c>
      <c r="I59" s="72">
        <f t="shared" si="3"/>
        <v>9376.5511200000001</v>
      </c>
      <c r="K59" s="69"/>
      <c r="L59" s="69"/>
    </row>
    <row r="60" spans="1:12">
      <c r="A60" s="42"/>
      <c r="B60" s="41"/>
      <c r="C60" s="123"/>
      <c r="D60" s="41"/>
      <c r="E60" s="41"/>
      <c r="F60" s="41"/>
      <c r="G60" s="41"/>
      <c r="H60" s="123"/>
      <c r="I60" s="41"/>
      <c r="K60" s="9"/>
      <c r="L60" s="9"/>
    </row>
    <row r="61" spans="1:12">
      <c r="A61" s="42" t="s">
        <v>29</v>
      </c>
      <c r="B61" s="41">
        <v>95.03425</v>
      </c>
      <c r="C61" s="123">
        <v>0</v>
      </c>
      <c r="D61" s="41">
        <v>0</v>
      </c>
      <c r="E61" s="41">
        <v>0</v>
      </c>
      <c r="F61" s="41">
        <v>0</v>
      </c>
      <c r="G61" s="41">
        <v>2004.529867</v>
      </c>
      <c r="H61" s="123">
        <v>-95.03425</v>
      </c>
      <c r="I61" s="41">
        <v>2004.529867</v>
      </c>
      <c r="K61" s="9"/>
      <c r="L61" s="9"/>
    </row>
    <row r="62" spans="1:12">
      <c r="A62" s="42" t="s">
        <v>30</v>
      </c>
      <c r="B62" s="41">
        <v>7237.3265199999996</v>
      </c>
      <c r="C62" s="123">
        <v>58840.889467000001</v>
      </c>
      <c r="D62" s="41">
        <v>0</v>
      </c>
      <c r="E62" s="41">
        <v>0</v>
      </c>
      <c r="F62" s="41">
        <v>0</v>
      </c>
      <c r="G62" s="41">
        <v>0</v>
      </c>
      <c r="H62" s="123">
        <v>-2775.9351889999998</v>
      </c>
      <c r="I62" s="41">
        <v>63302.280798</v>
      </c>
      <c r="K62" s="9"/>
      <c r="L62" s="9"/>
    </row>
    <row r="63" spans="1:12">
      <c r="A63" s="42" t="s">
        <v>31</v>
      </c>
      <c r="B63" s="41">
        <v>0</v>
      </c>
      <c r="C63" s="123">
        <v>39024.775303000002</v>
      </c>
      <c r="D63" s="41">
        <v>0</v>
      </c>
      <c r="E63" s="41">
        <v>0</v>
      </c>
      <c r="F63" s="41">
        <v>0</v>
      </c>
      <c r="G63" s="41">
        <v>0</v>
      </c>
      <c r="H63" s="123">
        <v>-2942.6268570000002</v>
      </c>
      <c r="I63" s="41">
        <v>36082.148445999999</v>
      </c>
      <c r="K63" s="9"/>
      <c r="L63" s="9"/>
    </row>
    <row r="64" spans="1:12">
      <c r="A64" s="42" t="s">
        <v>32</v>
      </c>
      <c r="B64" s="41">
        <v>0</v>
      </c>
      <c r="C64" s="123">
        <v>0</v>
      </c>
      <c r="D64" s="41">
        <v>0</v>
      </c>
      <c r="E64" s="41">
        <v>0</v>
      </c>
      <c r="F64" s="41">
        <v>0</v>
      </c>
      <c r="G64" s="41">
        <v>5217.6885499999999</v>
      </c>
      <c r="H64" s="123">
        <v>0</v>
      </c>
      <c r="I64" s="41">
        <v>5217.6885499999999</v>
      </c>
      <c r="K64" s="9"/>
      <c r="L64" s="9"/>
    </row>
    <row r="65" spans="1:12">
      <c r="A65" s="42" t="s">
        <v>33</v>
      </c>
      <c r="B65" s="41">
        <v>0.94073200000000001</v>
      </c>
      <c r="C65" s="123">
        <v>321.08363900000001</v>
      </c>
      <c r="D65" s="41">
        <v>0</v>
      </c>
      <c r="E65" s="41">
        <v>1.1164609999999999</v>
      </c>
      <c r="F65" s="41">
        <v>6.5667479999999996</v>
      </c>
      <c r="G65" s="41">
        <v>84.158085</v>
      </c>
      <c r="H65" s="123">
        <v>0</v>
      </c>
      <c r="I65" s="41">
        <v>413.89566500000001</v>
      </c>
      <c r="K65" s="9"/>
      <c r="L65" s="9"/>
    </row>
    <row r="66" spans="1:12">
      <c r="A66" s="42" t="s">
        <v>34</v>
      </c>
      <c r="B66" s="41">
        <v>0.50700000000000001</v>
      </c>
      <c r="C66" s="123">
        <v>710.03894300000002</v>
      </c>
      <c r="D66" s="41">
        <v>1787.3955209999999</v>
      </c>
      <c r="E66" s="41">
        <v>3048.7701659999998</v>
      </c>
      <c r="F66" s="41">
        <v>192.47107099999999</v>
      </c>
      <c r="G66" s="41">
        <v>1171.814588</v>
      </c>
      <c r="H66" s="123">
        <v>-1460.2735500000001</v>
      </c>
      <c r="I66" s="41">
        <v>5450.723739</v>
      </c>
      <c r="K66" s="9"/>
      <c r="L66" s="9"/>
    </row>
    <row r="67" spans="1:12">
      <c r="A67" s="42" t="s">
        <v>10</v>
      </c>
      <c r="B67" s="41">
        <v>317.79000200000002</v>
      </c>
      <c r="C67" s="123">
        <v>8839.9796490000008</v>
      </c>
      <c r="D67" s="41">
        <v>268.754119</v>
      </c>
      <c r="E67" s="41">
        <v>705.68763200000001</v>
      </c>
      <c r="F67" s="41">
        <v>0</v>
      </c>
      <c r="G67" s="41">
        <v>0</v>
      </c>
      <c r="H67" s="123">
        <v>0</v>
      </c>
      <c r="I67" s="41">
        <v>10132.211402000001</v>
      </c>
      <c r="K67" s="9"/>
      <c r="L67" s="9"/>
    </row>
    <row r="68" spans="1:12">
      <c r="A68" s="42" t="s">
        <v>104</v>
      </c>
      <c r="B68" s="41">
        <v>5.2762460000000004</v>
      </c>
      <c r="C68" s="123">
        <v>0</v>
      </c>
      <c r="D68" s="41">
        <v>6.9256630000000001</v>
      </c>
      <c r="E68" s="41">
        <v>15.592605000000001</v>
      </c>
      <c r="F68" s="41">
        <v>53.003129999999999</v>
      </c>
      <c r="G68" s="41">
        <v>185.26511500000001</v>
      </c>
      <c r="H68" s="123">
        <v>-266.06276300000002</v>
      </c>
      <c r="I68" s="41">
        <v>0</v>
      </c>
      <c r="K68" s="9"/>
      <c r="L68" s="9"/>
    </row>
    <row r="69" spans="1:12">
      <c r="A69" s="42" t="s">
        <v>35</v>
      </c>
      <c r="B69" s="41">
        <v>0</v>
      </c>
      <c r="C69" s="123">
        <v>0</v>
      </c>
      <c r="D69" s="41">
        <v>0</v>
      </c>
      <c r="E69" s="41">
        <v>11966.852876000001</v>
      </c>
      <c r="F69" s="41">
        <v>0</v>
      </c>
      <c r="G69" s="41">
        <v>0</v>
      </c>
      <c r="H69" s="123">
        <v>0</v>
      </c>
      <c r="I69" s="41">
        <v>11966.852876000001</v>
      </c>
      <c r="K69" s="9"/>
      <c r="L69" s="9"/>
    </row>
    <row r="70" spans="1:12">
      <c r="A70" s="42" t="s">
        <v>36</v>
      </c>
      <c r="B70" s="41">
        <v>16.116935000000002</v>
      </c>
      <c r="C70" s="123">
        <v>3756.6153599999998</v>
      </c>
      <c r="D70" s="41">
        <v>932.9</v>
      </c>
      <c r="E70" s="41">
        <v>539.17286300000001</v>
      </c>
      <c r="F70" s="41">
        <v>0</v>
      </c>
      <c r="G70" s="41">
        <v>200.27737500000001</v>
      </c>
      <c r="H70" s="123">
        <v>0</v>
      </c>
      <c r="I70" s="41">
        <v>5445.0825329999998</v>
      </c>
      <c r="K70" s="9"/>
      <c r="L70" s="9"/>
    </row>
    <row r="71" spans="1:12">
      <c r="A71" s="42" t="s">
        <v>37</v>
      </c>
      <c r="B71" s="41">
        <v>357.99683099999999</v>
      </c>
      <c r="C71" s="123">
        <v>1113.5611718999999</v>
      </c>
      <c r="D71" s="41">
        <v>159.33930885999999</v>
      </c>
      <c r="E71" s="41">
        <v>106.59469300000001</v>
      </c>
      <c r="F71" s="41">
        <v>208.54324800000001</v>
      </c>
      <c r="G71" s="41">
        <v>594.21692558999996</v>
      </c>
      <c r="H71" s="123">
        <v>-1164.4829693500001</v>
      </c>
      <c r="I71" s="41">
        <v>1375.769209</v>
      </c>
      <c r="K71" s="9"/>
      <c r="L71" s="9"/>
    </row>
    <row r="72" spans="1:12">
      <c r="A72" s="42" t="s">
        <v>38</v>
      </c>
      <c r="B72" s="73">
        <v>0</v>
      </c>
      <c r="C72" s="124">
        <v>0</v>
      </c>
      <c r="D72" s="73">
        <v>0</v>
      </c>
      <c r="E72" s="73">
        <v>0</v>
      </c>
      <c r="F72" s="73">
        <v>0</v>
      </c>
      <c r="G72" s="73">
        <v>0</v>
      </c>
      <c r="H72" s="124">
        <v>0</v>
      </c>
      <c r="I72" s="73">
        <v>0</v>
      </c>
      <c r="K72" s="9"/>
      <c r="L72" s="9"/>
    </row>
    <row r="73" spans="1:12" s="12" customFormat="1">
      <c r="A73" s="44" t="s">
        <v>39</v>
      </c>
      <c r="B73" s="72">
        <v>8030.9885160000003</v>
      </c>
      <c r="C73" s="125">
        <v>112606.9435339</v>
      </c>
      <c r="D73" s="72">
        <v>3155.3146118600002</v>
      </c>
      <c r="E73" s="72">
        <v>16383.787296</v>
      </c>
      <c r="F73" s="72">
        <v>460.58419700000002</v>
      </c>
      <c r="G73" s="72">
        <v>9457.9505055900008</v>
      </c>
      <c r="H73" s="125">
        <v>-8704.4155783499991</v>
      </c>
      <c r="I73" s="72">
        <v>141391.183082</v>
      </c>
      <c r="K73" s="9"/>
      <c r="L73" s="69"/>
    </row>
    <row r="74" spans="1:12" ht="15.75" thickBot="1">
      <c r="A74" s="42"/>
      <c r="B74" s="75"/>
      <c r="C74" s="126"/>
      <c r="D74" s="75"/>
      <c r="E74" s="75"/>
      <c r="F74" s="75"/>
      <c r="G74" s="75"/>
      <c r="H74" s="126"/>
      <c r="I74" s="75"/>
      <c r="K74" s="9"/>
      <c r="L74" s="9"/>
    </row>
    <row r="75" spans="1:12" s="12" customFormat="1">
      <c r="A75" s="51" t="s">
        <v>40</v>
      </c>
      <c r="B75" s="74">
        <v>10687.453395</v>
      </c>
      <c r="C75" s="127">
        <v>119521.2972819</v>
      </c>
      <c r="D75" s="74">
        <v>3644.6719298600001</v>
      </c>
      <c r="E75" s="74">
        <v>17133.534894</v>
      </c>
      <c r="F75" s="74">
        <v>778.15706799999998</v>
      </c>
      <c r="G75" s="74">
        <v>7736.957676590001</v>
      </c>
      <c r="H75" s="127">
        <v>-8733.4680433499998</v>
      </c>
      <c r="I75" s="74">
        <v>150767.63420199999</v>
      </c>
    </row>
    <row r="76" spans="1:12">
      <c r="B76" s="9"/>
      <c r="C76" s="128"/>
      <c r="D76" s="9"/>
      <c r="E76" s="9"/>
      <c r="F76" s="9"/>
      <c r="G76" s="9"/>
      <c r="H76" s="128"/>
      <c r="I76" s="9"/>
    </row>
    <row r="77" spans="1:12">
      <c r="A77" s="80"/>
      <c r="B77" s="80"/>
      <c r="C77" s="129"/>
      <c r="D77" s="80"/>
      <c r="E77" s="80"/>
      <c r="F77" s="80"/>
      <c r="G77" s="80"/>
      <c r="H77" s="129"/>
      <c r="I77" s="80"/>
      <c r="J77" s="80"/>
      <c r="K77" s="80"/>
    </row>
    <row r="78" spans="1:12">
      <c r="A78" s="96" t="s">
        <v>105</v>
      </c>
      <c r="B78" s="99"/>
      <c r="C78" s="130"/>
      <c r="D78" s="100"/>
      <c r="E78" s="100"/>
      <c r="F78" s="100"/>
      <c r="G78" s="100"/>
      <c r="H78" s="130"/>
      <c r="I78" s="100"/>
      <c r="J78" s="101"/>
      <c r="K78" s="100"/>
    </row>
    <row r="79" spans="1:12">
      <c r="A79" s="97" t="s">
        <v>4</v>
      </c>
      <c r="B79" s="102">
        <v>9.639678</v>
      </c>
      <c r="C79" s="148">
        <v>43.265901999999997</v>
      </c>
      <c r="D79" s="103">
        <v>63.600234</v>
      </c>
      <c r="E79" s="103">
        <v>29.187380999999998</v>
      </c>
      <c r="F79" s="103">
        <v>224.045151</v>
      </c>
      <c r="G79" s="103">
        <v>0</v>
      </c>
      <c r="H79" s="148">
        <v>0</v>
      </c>
      <c r="I79" s="103">
        <v>369.73834599999998</v>
      </c>
      <c r="J79" s="104"/>
      <c r="K79" s="104"/>
    </row>
    <row r="80" spans="1:12" ht="15.75" thickBot="1">
      <c r="A80" s="97" t="s">
        <v>5</v>
      </c>
      <c r="B80" s="106">
        <v>0</v>
      </c>
      <c r="C80" s="149">
        <v>40.291159</v>
      </c>
      <c r="D80" s="107">
        <v>0</v>
      </c>
      <c r="E80" s="107">
        <v>0</v>
      </c>
      <c r="F80" s="107">
        <v>23.518163000000001</v>
      </c>
      <c r="G80" s="107">
        <v>56.717095</v>
      </c>
      <c r="H80" s="149">
        <v>0</v>
      </c>
      <c r="I80" s="107">
        <v>120.57743000000001</v>
      </c>
      <c r="J80" s="104"/>
      <c r="K80" s="104"/>
    </row>
    <row r="81" spans="1:11">
      <c r="A81" s="98" t="s">
        <v>106</v>
      </c>
      <c r="B81" s="105">
        <f>SUM(B79:B80)</f>
        <v>9.639678</v>
      </c>
      <c r="C81" s="105">
        <f t="shared" ref="C81:I81" si="5">SUM(C79:C80)</f>
        <v>83.557061000000004</v>
      </c>
      <c r="D81" s="105">
        <f t="shared" si="5"/>
        <v>63.600234</v>
      </c>
      <c r="E81" s="105">
        <f t="shared" si="5"/>
        <v>29.187380999999998</v>
      </c>
      <c r="F81" s="105">
        <f t="shared" si="5"/>
        <v>247.56331399999999</v>
      </c>
      <c r="G81" s="105">
        <f t="shared" si="5"/>
        <v>56.717095</v>
      </c>
      <c r="H81" s="105">
        <f t="shared" si="5"/>
        <v>0</v>
      </c>
      <c r="I81" s="105">
        <f t="shared" si="5"/>
        <v>490.31577599999997</v>
      </c>
      <c r="J81" s="104"/>
      <c r="K81" s="104"/>
    </row>
    <row r="82" spans="1:11">
      <c r="J82" s="12"/>
      <c r="K82" s="12"/>
    </row>
  </sheetData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7"/>
  <sheetViews>
    <sheetView showGridLines="0" topLeftCell="A47" zoomScaleNormal="100" zoomScaleSheetLayoutView="85" workbookViewId="0">
      <selection activeCell="G57" sqref="G57"/>
    </sheetView>
  </sheetViews>
  <sheetFormatPr defaultColWidth="8.5703125" defaultRowHeight="15"/>
  <cols>
    <col min="1" max="1" width="52.85546875" customWidth="1"/>
    <col min="2" max="9" width="14.42578125" customWidth="1"/>
    <col min="10" max="10" width="8.5703125" customWidth="1"/>
  </cols>
  <sheetData>
    <row r="1" spans="1:23" s="47" customFormat="1" ht="16.5" customHeight="1">
      <c r="A1" s="144" t="s">
        <v>108</v>
      </c>
      <c r="B1" s="145"/>
      <c r="C1" s="145"/>
      <c r="D1" s="145"/>
      <c r="E1" s="145"/>
      <c r="F1" s="145"/>
      <c r="G1" s="145"/>
      <c r="H1" s="145"/>
      <c r="I1" s="14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75.599999999999994" customHeight="1">
      <c r="A2" s="8" t="s">
        <v>109</v>
      </c>
      <c r="B2" s="10" t="s">
        <v>96</v>
      </c>
      <c r="C2" s="115" t="s">
        <v>97</v>
      </c>
      <c r="D2" s="10" t="s">
        <v>98</v>
      </c>
      <c r="E2" s="10" t="s">
        <v>99</v>
      </c>
      <c r="F2" s="10" t="s">
        <v>100</v>
      </c>
      <c r="G2" s="10" t="s">
        <v>101</v>
      </c>
      <c r="H2" s="115" t="s">
        <v>102</v>
      </c>
      <c r="I2" s="10" t="s">
        <v>103</v>
      </c>
    </row>
    <row r="3" spans="1:23">
      <c r="A3" s="152" t="s">
        <v>45</v>
      </c>
      <c r="B3" s="24"/>
      <c r="C3" s="133"/>
      <c r="D3" s="24"/>
      <c r="E3" s="24"/>
      <c r="F3" s="24"/>
      <c r="G3" s="24"/>
      <c r="H3" s="133"/>
      <c r="I3" s="24"/>
      <c r="J3" s="32"/>
      <c r="K3" s="9"/>
      <c r="L3" s="9"/>
      <c r="M3" s="9"/>
      <c r="N3" s="9"/>
      <c r="P3" s="9"/>
      <c r="Q3" s="9"/>
      <c r="R3" s="9"/>
      <c r="S3" s="9"/>
      <c r="T3" s="9"/>
      <c r="U3" s="9"/>
      <c r="V3" s="9"/>
      <c r="W3" s="9"/>
    </row>
    <row r="4" spans="1:23">
      <c r="A4" s="15"/>
      <c r="B4" s="24"/>
      <c r="C4" s="133"/>
      <c r="D4" s="24"/>
      <c r="E4" s="24"/>
      <c r="F4" s="24"/>
      <c r="G4" s="24"/>
      <c r="H4" s="133"/>
      <c r="I4" s="24"/>
      <c r="J4" s="32"/>
      <c r="K4" s="9"/>
      <c r="L4" s="9"/>
      <c r="M4" s="9"/>
      <c r="N4" s="9"/>
      <c r="P4" s="9"/>
      <c r="Q4" s="9"/>
      <c r="R4" s="9"/>
      <c r="S4" s="9"/>
      <c r="T4" s="9"/>
      <c r="U4" s="9"/>
      <c r="V4" s="9"/>
      <c r="W4" s="9"/>
    </row>
    <row r="5" spans="1:23">
      <c r="A5" s="15" t="s">
        <v>46</v>
      </c>
      <c r="B5" s="24">
        <v>2803.0622920000001</v>
      </c>
      <c r="C5" s="133">
        <v>2140.6802309999998</v>
      </c>
      <c r="D5" s="24">
        <v>0</v>
      </c>
      <c r="E5" s="24">
        <v>0</v>
      </c>
      <c r="F5" s="24">
        <v>0</v>
      </c>
      <c r="G5" s="24">
        <v>0</v>
      </c>
      <c r="H5" s="133">
        <v>-122.61228699999999</v>
      </c>
      <c r="I5" s="24">
        <v>4821.130236</v>
      </c>
      <c r="J5" s="32"/>
      <c r="K5" s="9"/>
      <c r="L5" s="9"/>
      <c r="M5" s="9"/>
      <c r="N5" s="9"/>
      <c r="P5" s="9"/>
      <c r="Q5" s="9"/>
      <c r="R5" s="9"/>
      <c r="S5" s="9"/>
      <c r="T5" s="9"/>
      <c r="U5" s="9"/>
      <c r="V5" s="9"/>
      <c r="W5" s="9"/>
    </row>
    <row r="6" spans="1:23" s="61" customFormat="1">
      <c r="A6" s="58" t="s">
        <v>47</v>
      </c>
      <c r="B6" s="81">
        <v>-2094.3848210000001</v>
      </c>
      <c r="C6" s="134">
        <v>-1784.335724</v>
      </c>
      <c r="D6" s="81">
        <v>0</v>
      </c>
      <c r="E6" s="81">
        <v>0</v>
      </c>
      <c r="F6" s="81">
        <v>0</v>
      </c>
      <c r="G6" s="81">
        <v>0</v>
      </c>
      <c r="H6" s="134">
        <v>101.931034</v>
      </c>
      <c r="I6" s="81">
        <v>-3776.7895109999999</v>
      </c>
      <c r="J6" s="82"/>
      <c r="K6" s="83"/>
      <c r="L6" s="83"/>
      <c r="M6" s="83"/>
      <c r="N6" s="83"/>
      <c r="P6" s="83"/>
      <c r="Q6" s="83"/>
      <c r="R6" s="83"/>
      <c r="S6" s="83"/>
      <c r="T6" s="83"/>
      <c r="U6" s="83"/>
      <c r="V6" s="83"/>
      <c r="W6" s="83"/>
    </row>
    <row r="7" spans="1:23" s="61" customFormat="1">
      <c r="A7" s="58" t="s">
        <v>48</v>
      </c>
      <c r="B7" s="81">
        <v>-565.53578300000004</v>
      </c>
      <c r="C7" s="134">
        <v>-152.37386699999999</v>
      </c>
      <c r="D7" s="81">
        <v>0</v>
      </c>
      <c r="E7" s="81">
        <v>0</v>
      </c>
      <c r="F7" s="81">
        <v>0</v>
      </c>
      <c r="G7" s="81">
        <v>0</v>
      </c>
      <c r="H7" s="134">
        <v>1.7901009999999999</v>
      </c>
      <c r="I7" s="81">
        <v>-716.11954900000001</v>
      </c>
      <c r="J7" s="82"/>
      <c r="K7" s="83"/>
      <c r="L7" s="83"/>
      <c r="M7" s="83"/>
      <c r="N7" s="83"/>
      <c r="P7" s="83"/>
      <c r="Q7" s="83"/>
      <c r="R7" s="83"/>
      <c r="S7" s="83"/>
      <c r="T7" s="83"/>
      <c r="U7" s="83"/>
      <c r="V7" s="83"/>
      <c r="W7" s="83"/>
    </row>
    <row r="8" spans="1:23">
      <c r="A8" s="15" t="s">
        <v>49</v>
      </c>
      <c r="B8" s="84">
        <v>-2659.9206039999999</v>
      </c>
      <c r="C8" s="135">
        <v>-1936.709591</v>
      </c>
      <c r="D8" s="84">
        <v>0</v>
      </c>
      <c r="E8" s="84">
        <v>0</v>
      </c>
      <c r="F8" s="84">
        <v>0</v>
      </c>
      <c r="G8" s="84">
        <v>0</v>
      </c>
      <c r="H8" s="135">
        <v>103.721135</v>
      </c>
      <c r="I8" s="84">
        <v>-4492.90906</v>
      </c>
      <c r="J8" s="18"/>
      <c r="K8" s="9"/>
      <c r="L8" s="9"/>
      <c r="M8" s="9"/>
      <c r="N8" s="9"/>
      <c r="P8" s="9"/>
      <c r="Q8" s="9"/>
      <c r="R8" s="9"/>
      <c r="S8" s="9"/>
      <c r="T8" s="9"/>
      <c r="U8" s="9"/>
      <c r="V8" s="9"/>
      <c r="W8" s="9"/>
    </row>
    <row r="9" spans="1:23" s="12" customFormat="1">
      <c r="A9" s="46" t="s">
        <v>50</v>
      </c>
      <c r="B9" s="85">
        <f>+B5+B8</f>
        <v>143.14168800000016</v>
      </c>
      <c r="C9" s="136">
        <f t="shared" ref="C9:I9" si="0">+C5+C8</f>
        <v>203.97063999999978</v>
      </c>
      <c r="D9" s="85">
        <f t="shared" si="0"/>
        <v>0</v>
      </c>
      <c r="E9" s="85">
        <f t="shared" ref="E9:G9" si="1">+E5+E8</f>
        <v>0</v>
      </c>
      <c r="F9" s="85">
        <f t="shared" si="1"/>
        <v>0</v>
      </c>
      <c r="G9" s="85">
        <f t="shared" si="1"/>
        <v>0</v>
      </c>
      <c r="H9" s="136">
        <f t="shared" si="0"/>
        <v>-18.891151999999991</v>
      </c>
      <c r="I9" s="85">
        <f t="shared" si="0"/>
        <v>328.22117600000001</v>
      </c>
      <c r="J9" s="18"/>
      <c r="K9" s="69"/>
      <c r="L9" s="69"/>
      <c r="M9" s="69"/>
      <c r="N9" s="69"/>
      <c r="P9" s="69"/>
      <c r="Q9" s="69"/>
      <c r="R9" s="69"/>
      <c r="S9" s="69"/>
      <c r="T9" s="69"/>
      <c r="U9" s="69"/>
      <c r="V9" s="69"/>
      <c r="W9" s="69"/>
    </row>
    <row r="10" spans="1:23">
      <c r="A10" s="15" t="s">
        <v>51</v>
      </c>
      <c r="B10" s="24">
        <v>-2.6144129999999999</v>
      </c>
      <c r="C10" s="133">
        <v>-26.299142</v>
      </c>
      <c r="D10" s="24">
        <v>0</v>
      </c>
      <c r="E10" s="24">
        <v>0</v>
      </c>
      <c r="F10" s="24">
        <v>0</v>
      </c>
      <c r="G10" s="24">
        <v>0</v>
      </c>
      <c r="H10" s="133">
        <v>0</v>
      </c>
      <c r="I10" s="24">
        <v>-28.913554999999999</v>
      </c>
      <c r="J10" s="18"/>
      <c r="K10" s="9"/>
      <c r="L10" s="9"/>
      <c r="M10" s="9"/>
      <c r="N10" s="9"/>
      <c r="P10" s="9"/>
      <c r="Q10" s="9"/>
      <c r="R10" s="9"/>
      <c r="S10" s="9"/>
      <c r="T10" s="9"/>
      <c r="U10" s="9"/>
      <c r="V10" s="9"/>
      <c r="W10" s="9"/>
    </row>
    <row r="11" spans="1:23" s="12" customFormat="1">
      <c r="A11" s="46" t="s">
        <v>52</v>
      </c>
      <c r="B11" s="156">
        <v>140.527275</v>
      </c>
      <c r="C11" s="157">
        <v>177.67149800000001</v>
      </c>
      <c r="D11" s="156">
        <v>0</v>
      </c>
      <c r="E11" s="156">
        <v>0</v>
      </c>
      <c r="F11" s="156">
        <v>0</v>
      </c>
      <c r="G11" s="156">
        <v>0</v>
      </c>
      <c r="H11" s="157">
        <v>-18.891151999999998</v>
      </c>
      <c r="I11" s="156">
        <v>299.30762099999998</v>
      </c>
      <c r="J11" s="18"/>
      <c r="K11" s="69"/>
      <c r="L11" s="69"/>
      <c r="M11" s="69"/>
      <c r="N11" s="69"/>
      <c r="P11" s="69"/>
      <c r="Q11" s="69"/>
      <c r="R11" s="69"/>
      <c r="S11" s="69"/>
      <c r="T11" s="69"/>
      <c r="U11" s="69"/>
      <c r="V11" s="69"/>
      <c r="W11" s="69"/>
    </row>
    <row r="12" spans="1:23" s="12" customFormat="1">
      <c r="A12" s="46"/>
      <c r="B12" s="85"/>
      <c r="C12" s="136"/>
      <c r="D12" s="85"/>
      <c r="E12" s="85"/>
      <c r="F12" s="85"/>
      <c r="G12" s="85"/>
      <c r="H12" s="136"/>
      <c r="I12" s="85"/>
      <c r="J12" s="18"/>
      <c r="K12" s="69"/>
      <c r="L12" s="69"/>
      <c r="M12" s="69"/>
      <c r="N12" s="69"/>
      <c r="P12" s="69"/>
      <c r="Q12" s="69"/>
      <c r="R12" s="69"/>
      <c r="S12" s="69"/>
      <c r="T12" s="69"/>
      <c r="U12" s="69"/>
      <c r="V12" s="69"/>
      <c r="W12" s="69"/>
    </row>
    <row r="13" spans="1:23">
      <c r="A13" s="15" t="s">
        <v>53</v>
      </c>
      <c r="B13" s="24">
        <v>243.84408400000001</v>
      </c>
      <c r="C13" s="133">
        <v>2773.4955719999998</v>
      </c>
      <c r="D13" s="24">
        <v>100.45616800000001</v>
      </c>
      <c r="E13" s="24">
        <v>0</v>
      </c>
      <c r="F13" s="24">
        <v>4.3048529999999996</v>
      </c>
      <c r="G13" s="24">
        <v>35.736643770000001</v>
      </c>
      <c r="H13" s="133">
        <v>-44.006120770000024</v>
      </c>
      <c r="I13" s="24">
        <v>3113.8311979999999</v>
      </c>
      <c r="J13" s="158"/>
      <c r="K13" s="9"/>
      <c r="L13" s="9"/>
      <c r="M13" s="9"/>
      <c r="N13" s="9"/>
      <c r="P13" s="9"/>
      <c r="Q13" s="9"/>
      <c r="R13" s="9"/>
      <c r="S13" s="9"/>
      <c r="T13" s="9"/>
      <c r="U13" s="9"/>
      <c r="V13" s="9"/>
      <c r="W13" s="9"/>
    </row>
    <row r="14" spans="1:23">
      <c r="A14" s="15" t="s">
        <v>54</v>
      </c>
      <c r="B14" s="24">
        <v>-71.102907999999999</v>
      </c>
      <c r="C14" s="133">
        <v>-435.84722199999999</v>
      </c>
      <c r="D14" s="24">
        <v>-17.147821</v>
      </c>
      <c r="E14" s="24">
        <v>0</v>
      </c>
      <c r="F14" s="24">
        <v>-0.63407199999999997</v>
      </c>
      <c r="G14" s="24">
        <v>-2.5488249999999999</v>
      </c>
      <c r="H14" s="133">
        <v>11.966834</v>
      </c>
      <c r="I14" s="24">
        <v>-515.31401300000005</v>
      </c>
      <c r="J14" s="18"/>
      <c r="K14" s="9"/>
      <c r="L14" s="9"/>
      <c r="M14" s="9"/>
      <c r="N14" s="9"/>
      <c r="P14" s="9"/>
      <c r="Q14" s="9"/>
      <c r="R14" s="9"/>
      <c r="S14" s="9"/>
      <c r="T14" s="9"/>
      <c r="U14" s="9"/>
      <c r="V14" s="9"/>
      <c r="W14" s="9"/>
    </row>
    <row r="15" spans="1:23">
      <c r="A15" s="15" t="s">
        <v>110</v>
      </c>
      <c r="B15" s="24">
        <v>-16.557787000000001</v>
      </c>
      <c r="C15" s="133">
        <v>-654.25321199999996</v>
      </c>
      <c r="D15" s="24">
        <v>0</v>
      </c>
      <c r="E15" s="24">
        <v>0</v>
      </c>
      <c r="F15" s="24">
        <v>0</v>
      </c>
      <c r="G15" s="24">
        <v>0</v>
      </c>
      <c r="H15" s="133">
        <v>-7.1801969999999997</v>
      </c>
      <c r="I15" s="24">
        <v>-677.99119599999995</v>
      </c>
      <c r="J15" s="18"/>
      <c r="K15" s="9"/>
      <c r="L15" s="9"/>
      <c r="M15" s="9"/>
      <c r="N15" s="9"/>
      <c r="P15" s="9"/>
      <c r="Q15" s="9"/>
      <c r="R15" s="9"/>
      <c r="S15" s="9"/>
      <c r="T15" s="9"/>
      <c r="U15" s="9"/>
      <c r="V15" s="9"/>
      <c r="W15" s="9"/>
    </row>
    <row r="16" spans="1:23">
      <c r="A16" s="15" t="s">
        <v>57</v>
      </c>
      <c r="B16" s="24">
        <v>-103.10846100000001</v>
      </c>
      <c r="C16" s="133">
        <v>-1643.432724</v>
      </c>
      <c r="D16" s="24">
        <v>-71.946109000000007</v>
      </c>
      <c r="E16" s="24">
        <v>0</v>
      </c>
      <c r="F16" s="24">
        <v>-3.9283009999999998</v>
      </c>
      <c r="G16" s="24">
        <v>-158.62771977000003</v>
      </c>
      <c r="H16" s="133">
        <v>34.684718770000018</v>
      </c>
      <c r="I16" s="24">
        <v>-1946.358596</v>
      </c>
      <c r="J16" s="18"/>
      <c r="K16" s="9"/>
      <c r="L16" s="9"/>
      <c r="M16" s="9"/>
      <c r="N16" s="9"/>
      <c r="P16" s="9"/>
      <c r="Q16" s="9"/>
      <c r="R16" s="9"/>
      <c r="S16" s="9"/>
      <c r="T16" s="9"/>
      <c r="U16" s="9"/>
      <c r="V16" s="9"/>
      <c r="W16" s="9"/>
    </row>
    <row r="17" spans="1:23">
      <c r="A17" s="15" t="s">
        <v>58</v>
      </c>
      <c r="B17" s="84">
        <v>-7.8373590000000002</v>
      </c>
      <c r="C17" s="135">
        <v>-81.856211000000002</v>
      </c>
      <c r="D17" s="84">
        <v>-70.082378000000006</v>
      </c>
      <c r="E17" s="84">
        <v>0</v>
      </c>
      <c r="F17" s="84">
        <v>0</v>
      </c>
      <c r="G17" s="84">
        <v>-0.64347900000000002</v>
      </c>
      <c r="H17" s="135">
        <v>50.382439000000005</v>
      </c>
      <c r="I17" s="84">
        <v>-110.036987</v>
      </c>
      <c r="J17" s="18"/>
      <c r="K17" s="9"/>
      <c r="L17" s="9"/>
      <c r="M17" s="9"/>
      <c r="N17" s="9"/>
      <c r="P17" s="9"/>
      <c r="Q17" s="9"/>
      <c r="R17" s="9"/>
      <c r="S17" s="9"/>
      <c r="T17" s="9"/>
      <c r="U17" s="9"/>
      <c r="V17" s="9"/>
      <c r="W17" s="9"/>
    </row>
    <row r="18" spans="1:23" s="12" customFormat="1">
      <c r="A18" s="46" t="s">
        <v>59</v>
      </c>
      <c r="B18" s="85">
        <v>45.358725999999997</v>
      </c>
      <c r="C18" s="136">
        <v>-42.204681999999998</v>
      </c>
      <c r="D18" s="85">
        <v>-58.527555999999997</v>
      </c>
      <c r="E18" s="85">
        <v>0</v>
      </c>
      <c r="F18" s="85">
        <v>0</v>
      </c>
      <c r="G18" s="85">
        <v>-126.08338000000001</v>
      </c>
      <c r="H18" s="136">
        <v>45.847673999999998</v>
      </c>
      <c r="I18" s="85">
        <v>-135.882386</v>
      </c>
      <c r="J18" s="18"/>
      <c r="K18" s="69"/>
      <c r="L18" s="69"/>
      <c r="M18" s="69"/>
      <c r="N18" s="69"/>
      <c r="P18" s="69"/>
      <c r="Q18" s="69"/>
      <c r="R18" s="69"/>
      <c r="S18" s="69"/>
      <c r="T18" s="69"/>
      <c r="U18" s="69"/>
      <c r="V18" s="69"/>
      <c r="W18" s="69"/>
    </row>
    <row r="19" spans="1:23">
      <c r="A19" s="15"/>
      <c r="B19" s="24"/>
      <c r="C19" s="133"/>
      <c r="D19" s="24"/>
      <c r="E19" s="24"/>
      <c r="F19" s="24"/>
      <c r="G19" s="24"/>
      <c r="H19" s="133"/>
      <c r="I19" s="24"/>
      <c r="J19" s="18"/>
      <c r="K19" s="9"/>
      <c r="L19" s="9"/>
      <c r="M19" s="9"/>
      <c r="N19" s="9"/>
      <c r="P19" s="9"/>
      <c r="Q19" s="9"/>
      <c r="R19" s="9"/>
      <c r="S19" s="9"/>
      <c r="T19" s="9"/>
      <c r="U19" s="9"/>
      <c r="V19" s="9"/>
      <c r="W19" s="9"/>
    </row>
    <row r="20" spans="1:23">
      <c r="A20" s="15" t="s">
        <v>60</v>
      </c>
      <c r="B20" s="24">
        <v>1.6518330000000001</v>
      </c>
      <c r="C20" s="133">
        <v>1.9330529999999999</v>
      </c>
      <c r="D20" s="24">
        <v>0</v>
      </c>
      <c r="E20" s="24">
        <v>0</v>
      </c>
      <c r="F20" s="24">
        <v>0</v>
      </c>
      <c r="G20" s="24">
        <v>2.413068</v>
      </c>
      <c r="H20" s="133">
        <v>0</v>
      </c>
      <c r="I20" s="24">
        <v>6.0872590000000004</v>
      </c>
      <c r="J20" s="158"/>
      <c r="K20" s="9"/>
      <c r="L20" s="9"/>
      <c r="M20" s="9"/>
      <c r="N20" s="9"/>
      <c r="P20" s="9"/>
      <c r="Q20" s="9"/>
      <c r="R20" s="9"/>
      <c r="S20" s="9"/>
      <c r="T20" s="9"/>
      <c r="U20" s="9"/>
      <c r="V20" s="9"/>
      <c r="W20" s="9"/>
    </row>
    <row r="21" spans="1:23">
      <c r="A21" s="15" t="s">
        <v>61</v>
      </c>
      <c r="B21" s="24">
        <v>3.4308939999999999</v>
      </c>
      <c r="C21" s="133">
        <v>33.222357000000002</v>
      </c>
      <c r="D21" s="24">
        <v>167.41619499999999</v>
      </c>
      <c r="E21" s="24">
        <v>0</v>
      </c>
      <c r="F21" s="24">
        <v>180.57933800000001</v>
      </c>
      <c r="G21" s="24">
        <v>1.40683</v>
      </c>
      <c r="H21" s="133">
        <v>-133.98669799999999</v>
      </c>
      <c r="I21" s="24">
        <v>252.068916</v>
      </c>
      <c r="J21" s="18"/>
      <c r="K21" s="9"/>
      <c r="L21" s="9"/>
      <c r="M21" s="9"/>
      <c r="N21" s="9"/>
      <c r="P21" s="9"/>
      <c r="Q21" s="9"/>
      <c r="R21" s="9"/>
      <c r="S21" s="9"/>
      <c r="T21" s="9"/>
      <c r="U21" s="9"/>
      <c r="V21" s="9"/>
      <c r="W21" s="9"/>
    </row>
    <row r="22" spans="1:23">
      <c r="A22" s="15" t="s">
        <v>62</v>
      </c>
      <c r="B22" s="84">
        <v>8.6583389999999998</v>
      </c>
      <c r="C22" s="135">
        <v>41.011257999999998</v>
      </c>
      <c r="D22" s="84">
        <v>0.358844</v>
      </c>
      <c r="E22" s="84">
        <v>0</v>
      </c>
      <c r="F22" s="84">
        <v>7.2508889999999999</v>
      </c>
      <c r="G22" s="84">
        <v>7.0488850000000003</v>
      </c>
      <c r="H22" s="135">
        <v>-4.9694830000000003</v>
      </c>
      <c r="I22" s="84">
        <v>59.358732000000003</v>
      </c>
      <c r="J22" s="18"/>
      <c r="K22" s="9"/>
      <c r="L22" s="9"/>
      <c r="M22" s="9"/>
      <c r="N22" s="9"/>
      <c r="P22" s="9"/>
      <c r="Q22" s="9"/>
      <c r="R22" s="9"/>
      <c r="S22" s="9"/>
      <c r="T22" s="9"/>
      <c r="U22" s="9"/>
      <c r="V22" s="9"/>
      <c r="W22" s="9"/>
    </row>
    <row r="23" spans="1:23" s="12" customFormat="1">
      <c r="A23" s="46" t="s">
        <v>63</v>
      </c>
      <c r="B23" s="85">
        <v>13.741066</v>
      </c>
      <c r="C23" s="136">
        <v>76.166668000000001</v>
      </c>
      <c r="D23" s="85">
        <v>167.77503899999999</v>
      </c>
      <c r="E23" s="85">
        <v>0</v>
      </c>
      <c r="F23" s="85">
        <v>187.919532</v>
      </c>
      <c r="G23" s="85">
        <v>10.868783000000001</v>
      </c>
      <c r="H23" s="136">
        <v>-138.95618100000002</v>
      </c>
      <c r="I23" s="85">
        <v>317.51490699999999</v>
      </c>
      <c r="J23" s="18"/>
      <c r="K23" s="69"/>
      <c r="L23" s="69"/>
      <c r="M23" s="69"/>
      <c r="N23" s="69"/>
      <c r="P23" s="69"/>
      <c r="Q23" s="69"/>
      <c r="R23" s="69"/>
      <c r="S23" s="69"/>
      <c r="T23" s="69"/>
      <c r="U23" s="69"/>
      <c r="V23" s="69"/>
      <c r="W23" s="69"/>
    </row>
    <row r="24" spans="1:23">
      <c r="A24" s="15"/>
      <c r="B24" s="24"/>
      <c r="C24" s="133"/>
      <c r="D24" s="24"/>
      <c r="E24" s="24"/>
      <c r="F24" s="24"/>
      <c r="G24" s="24"/>
      <c r="H24" s="133"/>
      <c r="I24" s="24"/>
      <c r="J24" s="18"/>
      <c r="K24" s="9"/>
      <c r="L24" s="9"/>
      <c r="M24" s="9"/>
      <c r="N24" s="9"/>
      <c r="P24" s="9"/>
      <c r="Q24" s="9"/>
      <c r="R24" s="9"/>
      <c r="S24" s="9"/>
      <c r="T24" s="9"/>
      <c r="U24" s="9"/>
      <c r="V24" s="9"/>
      <c r="W24" s="9"/>
    </row>
    <row r="25" spans="1:23">
      <c r="A25" s="15" t="s">
        <v>64</v>
      </c>
      <c r="B25" s="84">
        <v>-33.117373000000001</v>
      </c>
      <c r="C25" s="135">
        <v>-49.326908000000003</v>
      </c>
      <c r="D25" s="84">
        <v>-80.190133000000003</v>
      </c>
      <c r="E25" s="84">
        <v>0</v>
      </c>
      <c r="F25" s="84">
        <v>-176.34023400000001</v>
      </c>
      <c r="G25" s="84">
        <v>-110.503776</v>
      </c>
      <c r="H25" s="135">
        <v>79.233023000000003</v>
      </c>
      <c r="I25" s="84">
        <v>-370.24539700000003</v>
      </c>
      <c r="J25" s="158"/>
      <c r="K25" s="9"/>
      <c r="L25" s="9"/>
      <c r="M25" s="9"/>
      <c r="N25" s="9"/>
      <c r="P25" s="9"/>
      <c r="Q25" s="9"/>
      <c r="R25" s="9"/>
      <c r="S25" s="9"/>
      <c r="T25" s="9"/>
      <c r="U25" s="9"/>
      <c r="V25" s="9"/>
      <c r="W25" s="9"/>
    </row>
    <row r="26" spans="1:23" s="12" customFormat="1">
      <c r="A26" s="46" t="s">
        <v>65</v>
      </c>
      <c r="B26" s="85">
        <v>-19.376307000000001</v>
      </c>
      <c r="C26" s="136">
        <v>26.839759999999998</v>
      </c>
      <c r="D26" s="85">
        <v>87.584906000000004</v>
      </c>
      <c r="E26" s="85">
        <v>0</v>
      </c>
      <c r="F26" s="85">
        <v>11.579298</v>
      </c>
      <c r="G26" s="85">
        <v>-99.634992999999994</v>
      </c>
      <c r="H26" s="136">
        <v>-59.723157999999998</v>
      </c>
      <c r="I26" s="85">
        <v>-52.730490000000003</v>
      </c>
      <c r="J26" s="18"/>
      <c r="K26" s="69"/>
      <c r="L26" s="69"/>
      <c r="M26" s="69"/>
      <c r="N26" s="69"/>
      <c r="P26" s="69"/>
      <c r="Q26" s="69"/>
      <c r="R26" s="69"/>
      <c r="S26" s="69"/>
      <c r="T26" s="69"/>
      <c r="U26" s="69"/>
      <c r="V26" s="69"/>
      <c r="W26" s="69"/>
    </row>
    <row r="27" spans="1:23">
      <c r="A27" s="15"/>
      <c r="B27" s="84"/>
      <c r="C27" s="135"/>
      <c r="D27" s="84"/>
      <c r="E27" s="84"/>
      <c r="F27" s="84"/>
      <c r="G27" s="84"/>
      <c r="H27" s="135"/>
      <c r="I27" s="84"/>
      <c r="J27" s="18"/>
      <c r="K27" s="9"/>
      <c r="L27" s="9"/>
      <c r="M27" s="9"/>
      <c r="N27" s="9"/>
      <c r="P27" s="9"/>
      <c r="Q27" s="9"/>
      <c r="R27" s="9"/>
      <c r="S27" s="9"/>
      <c r="T27" s="9"/>
      <c r="U27" s="9"/>
      <c r="V27" s="9"/>
      <c r="W27" s="9"/>
    </row>
    <row r="28" spans="1:23" s="12" customFormat="1">
      <c r="A28" s="46" t="s">
        <v>66</v>
      </c>
      <c r="B28" s="85">
        <v>166.509694</v>
      </c>
      <c r="C28" s="136">
        <v>162.30657600000001</v>
      </c>
      <c r="D28" s="85">
        <v>29.05735</v>
      </c>
      <c r="E28" s="85">
        <v>0</v>
      </c>
      <c r="F28" s="85">
        <v>11.30613</v>
      </c>
      <c r="G28" s="85">
        <v>-225.71837300000001</v>
      </c>
      <c r="H28" s="136">
        <v>-32.766635999999998</v>
      </c>
      <c r="I28" s="85">
        <v>110.694745</v>
      </c>
      <c r="J28" s="18"/>
      <c r="K28" s="69"/>
      <c r="L28" s="69"/>
      <c r="M28" s="69"/>
      <c r="N28" s="69"/>
      <c r="P28" s="69"/>
      <c r="Q28" s="69"/>
      <c r="R28" s="69"/>
      <c r="S28" s="69"/>
      <c r="T28" s="69"/>
      <c r="U28" s="69"/>
      <c r="V28" s="69"/>
      <c r="W28" s="69"/>
    </row>
    <row r="29" spans="1:23">
      <c r="A29" s="15"/>
      <c r="B29" s="24"/>
      <c r="C29" s="133"/>
      <c r="D29" s="24"/>
      <c r="E29" s="24"/>
      <c r="F29" s="24"/>
      <c r="G29" s="24"/>
      <c r="H29" s="133"/>
      <c r="I29" s="24"/>
      <c r="J29" s="18"/>
      <c r="K29" s="9"/>
      <c r="L29" s="9"/>
      <c r="M29" s="9"/>
      <c r="N29" s="9"/>
      <c r="P29" s="9"/>
      <c r="Q29" s="9"/>
      <c r="R29" s="9"/>
      <c r="S29" s="9"/>
      <c r="T29" s="9"/>
      <c r="U29" s="9"/>
      <c r="V29" s="9"/>
      <c r="W29" s="9"/>
    </row>
    <row r="30" spans="1:23">
      <c r="A30" s="15" t="s">
        <v>67</v>
      </c>
      <c r="B30" s="84">
        <v>-40.590591000000003</v>
      </c>
      <c r="C30" s="135">
        <v>-37.098550000000003</v>
      </c>
      <c r="D30" s="84">
        <v>-7.4967680000000003</v>
      </c>
      <c r="E30" s="84">
        <v>0</v>
      </c>
      <c r="F30" s="84">
        <v>-2.603936</v>
      </c>
      <c r="G30" s="84">
        <v>60.632767999999999</v>
      </c>
      <c r="H30" s="135">
        <v>3.431578</v>
      </c>
      <c r="I30" s="84">
        <v>-23.725501000000001</v>
      </c>
      <c r="J30" s="158"/>
      <c r="K30" s="9"/>
      <c r="L30" s="9"/>
      <c r="M30" s="9"/>
      <c r="N30" s="9"/>
      <c r="P30" s="9"/>
      <c r="Q30" s="9"/>
      <c r="R30" s="9"/>
      <c r="S30" s="9"/>
      <c r="T30" s="9"/>
      <c r="U30" s="9"/>
      <c r="V30" s="9"/>
      <c r="W30" s="9"/>
    </row>
    <row r="31" spans="1:23" s="12" customFormat="1">
      <c r="A31" s="46" t="s">
        <v>111</v>
      </c>
      <c r="B31" s="85">
        <v>125.91910300000001</v>
      </c>
      <c r="C31" s="136">
        <v>125.208026</v>
      </c>
      <c r="D31" s="85">
        <v>21.560582</v>
      </c>
      <c r="E31" s="85">
        <v>0</v>
      </c>
      <c r="F31" s="85">
        <v>8.7021940000000004</v>
      </c>
      <c r="G31" s="85">
        <v>-165.08560499999999</v>
      </c>
      <c r="H31" s="136">
        <v>-29.335058</v>
      </c>
      <c r="I31" s="85">
        <v>86.969244000000003</v>
      </c>
      <c r="J31" s="18"/>
      <c r="K31" s="69"/>
      <c r="L31" s="69"/>
      <c r="M31" s="69"/>
      <c r="N31" s="69"/>
      <c r="P31" s="69"/>
      <c r="Q31" s="69"/>
      <c r="R31" s="69"/>
      <c r="S31" s="69"/>
      <c r="T31" s="69"/>
      <c r="U31" s="69"/>
      <c r="V31" s="69"/>
      <c r="W31" s="69"/>
    </row>
    <row r="32" spans="1:23">
      <c r="A32" s="15"/>
      <c r="B32" s="24"/>
      <c r="C32" s="133"/>
      <c r="D32" s="24"/>
      <c r="E32" s="24"/>
      <c r="F32" s="24"/>
      <c r="G32" s="24"/>
      <c r="H32" s="133"/>
      <c r="I32" s="24"/>
      <c r="J32" s="18"/>
      <c r="K32" s="9"/>
      <c r="L32" s="9"/>
      <c r="M32" s="9"/>
      <c r="N32" s="9"/>
      <c r="P32" s="9"/>
      <c r="Q32" s="9"/>
      <c r="R32" s="9"/>
      <c r="S32" s="9"/>
      <c r="T32" s="9"/>
      <c r="U32" s="9"/>
      <c r="V32" s="9"/>
      <c r="W32" s="9"/>
    </row>
    <row r="33" spans="1:23">
      <c r="A33" s="152" t="s">
        <v>69</v>
      </c>
      <c r="B33" s="24"/>
      <c r="C33" s="133"/>
      <c r="D33" s="24"/>
      <c r="E33" s="24"/>
      <c r="F33" s="24"/>
      <c r="G33" s="24"/>
      <c r="H33" s="133"/>
      <c r="I33" s="24"/>
      <c r="J33" s="18"/>
      <c r="K33" s="9"/>
      <c r="L33" s="9"/>
      <c r="M33" s="9"/>
      <c r="N33" s="9"/>
      <c r="P33" s="9"/>
      <c r="Q33" s="9"/>
      <c r="R33" s="9"/>
      <c r="S33" s="9"/>
      <c r="T33" s="9"/>
      <c r="U33" s="9"/>
      <c r="V33" s="9"/>
      <c r="W33" s="9"/>
    </row>
    <row r="34" spans="1:23">
      <c r="A34" s="15" t="s">
        <v>70</v>
      </c>
      <c r="B34" s="24">
        <v>0</v>
      </c>
      <c r="C34" s="133">
        <v>0</v>
      </c>
      <c r="D34" s="24">
        <v>0</v>
      </c>
      <c r="E34" s="24">
        <v>-173.02132800000001</v>
      </c>
      <c r="F34" s="24">
        <v>0</v>
      </c>
      <c r="G34" s="24">
        <v>0</v>
      </c>
      <c r="H34" s="133">
        <v>18.676833999999999</v>
      </c>
      <c r="I34" s="24">
        <v>-154.344494</v>
      </c>
      <c r="J34" s="158"/>
      <c r="K34" s="9"/>
      <c r="L34" s="9"/>
      <c r="M34" s="9"/>
      <c r="N34" s="9"/>
      <c r="P34" s="9"/>
      <c r="Q34" s="9"/>
      <c r="R34" s="9"/>
      <c r="S34" s="9"/>
      <c r="T34" s="9"/>
      <c r="U34" s="9"/>
      <c r="V34" s="9"/>
      <c r="W34" s="9"/>
    </row>
    <row r="35" spans="1:23">
      <c r="A35" s="15"/>
      <c r="B35" s="84"/>
      <c r="C35" s="135"/>
      <c r="D35" s="84"/>
      <c r="E35" s="84"/>
      <c r="F35" s="84"/>
      <c r="G35" s="84"/>
      <c r="H35" s="135"/>
      <c r="I35" s="84"/>
      <c r="J35" s="18"/>
      <c r="K35" s="9"/>
      <c r="L35" s="9"/>
      <c r="M35" s="9"/>
      <c r="N35" s="9"/>
      <c r="P35" s="9"/>
      <c r="Q35" s="9"/>
      <c r="R35" s="9"/>
      <c r="S35" s="9"/>
      <c r="T35" s="9"/>
      <c r="U35" s="9"/>
      <c r="V35" s="9"/>
      <c r="W35" s="9"/>
    </row>
    <row r="36" spans="1:23" s="12" customFormat="1">
      <c r="A36" s="46" t="s">
        <v>71</v>
      </c>
      <c r="B36" s="85">
        <v>125.91910300000001</v>
      </c>
      <c r="C36" s="136">
        <v>125.208026</v>
      </c>
      <c r="D36" s="85">
        <v>21.560582</v>
      </c>
      <c r="E36" s="85">
        <v>-173.02132599999999</v>
      </c>
      <c r="F36" s="85">
        <v>8.7021940000000004</v>
      </c>
      <c r="G36" s="85">
        <v>-165.08560499999999</v>
      </c>
      <c r="H36" s="136">
        <v>-10.658224000000001</v>
      </c>
      <c r="I36" s="85">
        <v>-67.375249999999994</v>
      </c>
      <c r="J36" s="18"/>
      <c r="K36" s="69"/>
      <c r="L36" s="69"/>
      <c r="M36" s="69"/>
      <c r="N36" s="69"/>
      <c r="P36" s="69"/>
      <c r="Q36" s="69"/>
      <c r="R36" s="69"/>
      <c r="S36" s="69"/>
      <c r="T36" s="69"/>
      <c r="U36" s="69"/>
      <c r="V36" s="69"/>
      <c r="W36" s="69"/>
    </row>
    <row r="37" spans="1:23">
      <c r="A37" s="15"/>
      <c r="B37" s="24"/>
      <c r="C37" s="133"/>
      <c r="D37" s="24"/>
      <c r="E37" s="24"/>
      <c r="F37" s="24"/>
      <c r="G37" s="24"/>
      <c r="H37" s="133"/>
      <c r="I37" s="24"/>
      <c r="J37" s="18"/>
      <c r="K37" s="9"/>
      <c r="L37" s="9"/>
      <c r="M37" s="9"/>
      <c r="N37" s="9"/>
      <c r="P37" s="9"/>
      <c r="Q37" s="9"/>
      <c r="R37" s="9"/>
      <c r="S37" s="9"/>
      <c r="T37" s="9"/>
      <c r="U37" s="9"/>
      <c r="V37" s="9"/>
      <c r="W37" s="9"/>
    </row>
    <row r="38" spans="1:23">
      <c r="A38" s="152" t="s">
        <v>72</v>
      </c>
      <c r="B38" s="24"/>
      <c r="C38" s="133"/>
      <c r="D38" s="24"/>
      <c r="E38" s="24"/>
      <c r="F38" s="24"/>
      <c r="G38" s="24"/>
      <c r="H38" s="133"/>
      <c r="I38" s="24"/>
      <c r="J38" s="18"/>
      <c r="K38" s="9"/>
      <c r="L38" s="9"/>
      <c r="M38" s="9"/>
      <c r="N38" s="9"/>
    </row>
    <row r="39" spans="1:23">
      <c r="A39" s="15" t="s">
        <v>27</v>
      </c>
      <c r="B39" s="24">
        <v>0</v>
      </c>
      <c r="C39" s="133">
        <v>0</v>
      </c>
      <c r="D39" s="24">
        <v>0</v>
      </c>
      <c r="E39" s="24">
        <v>0</v>
      </c>
      <c r="F39" s="24">
        <v>0.946743</v>
      </c>
      <c r="G39" s="24">
        <v>2.2364929999999998</v>
      </c>
      <c r="H39" s="133">
        <v>0</v>
      </c>
      <c r="I39" s="24">
        <v>3.1149550000000001</v>
      </c>
      <c r="J39" s="18"/>
      <c r="K39" s="9"/>
      <c r="L39" s="9"/>
      <c r="M39" s="9"/>
      <c r="N39" s="9"/>
    </row>
    <row r="40" spans="1:23">
      <c r="A40" s="15"/>
      <c r="B40" s="24"/>
      <c r="C40" s="133"/>
      <c r="D40" s="24"/>
      <c r="E40" s="24"/>
      <c r="F40" s="24"/>
      <c r="G40" s="24"/>
      <c r="H40" s="133"/>
      <c r="I40" s="24"/>
      <c r="J40" s="18"/>
      <c r="K40" s="9"/>
      <c r="L40" s="9"/>
      <c r="M40" s="9"/>
      <c r="N40" s="9"/>
    </row>
    <row r="41" spans="1:23">
      <c r="A41" s="15" t="s">
        <v>73</v>
      </c>
      <c r="B41" s="24">
        <v>125.891249</v>
      </c>
      <c r="C41" s="133">
        <v>125.30416099999999</v>
      </c>
      <c r="D41" s="24">
        <v>21.560582</v>
      </c>
      <c r="E41" s="24">
        <v>-173.02132599999999</v>
      </c>
      <c r="F41" s="24">
        <v>7.7554509999999999</v>
      </c>
      <c r="G41" s="24">
        <v>-188.23768799999999</v>
      </c>
      <c r="H41" s="133">
        <v>-10.658224000000001</v>
      </c>
      <c r="I41" s="24">
        <v>-91.405794999999998</v>
      </c>
      <c r="J41" s="18"/>
      <c r="K41" s="9"/>
      <c r="L41" s="9"/>
      <c r="M41" s="9"/>
      <c r="N41" s="9"/>
    </row>
    <row r="42" spans="1:23" ht="15.75" thickBot="1">
      <c r="A42" s="15" t="s">
        <v>74</v>
      </c>
      <c r="B42" s="159">
        <v>0</v>
      </c>
      <c r="C42" s="160">
        <v>0</v>
      </c>
      <c r="D42" s="159">
        <v>0</v>
      </c>
      <c r="E42" s="159">
        <v>0</v>
      </c>
      <c r="F42" s="159">
        <v>0</v>
      </c>
      <c r="G42" s="159">
        <v>20.915590000000002</v>
      </c>
      <c r="H42" s="160">
        <v>0</v>
      </c>
      <c r="I42" s="159">
        <v>20.915590000000002</v>
      </c>
      <c r="J42" s="18"/>
      <c r="K42" s="9"/>
      <c r="L42" s="9"/>
      <c r="M42" s="9"/>
      <c r="N42" s="9"/>
    </row>
    <row r="43" spans="1:23" s="12" customFormat="1">
      <c r="A43" s="86" t="s">
        <v>75</v>
      </c>
      <c r="B43" s="87">
        <v>125.891249</v>
      </c>
      <c r="C43" s="137">
        <v>125.30416099999999</v>
      </c>
      <c r="D43" s="87">
        <v>21.560582</v>
      </c>
      <c r="E43" s="87">
        <v>-173.02132599999999</v>
      </c>
      <c r="F43" s="87">
        <v>7.7554509999999999</v>
      </c>
      <c r="G43" s="87">
        <v>-167.32209800000001</v>
      </c>
      <c r="H43" s="137">
        <v>-10.658224000000001</v>
      </c>
      <c r="I43" s="87">
        <v>-70.490205000000003</v>
      </c>
      <c r="J43" s="18"/>
      <c r="K43" s="69"/>
      <c r="L43" s="69"/>
      <c r="M43" s="69"/>
      <c r="N43" s="69"/>
    </row>
    <row r="44" spans="1:23" s="80" customFormat="1">
      <c r="A44" s="77"/>
      <c r="B44" s="25"/>
      <c r="C44" s="138"/>
      <c r="D44" s="25"/>
      <c r="E44" s="25"/>
      <c r="F44" s="25"/>
      <c r="G44" s="25"/>
      <c r="H44" s="138"/>
      <c r="I44" s="25"/>
      <c r="J44" s="78"/>
      <c r="K44" s="79"/>
      <c r="L44" s="79"/>
      <c r="M44" s="79"/>
      <c r="N44" s="79"/>
    </row>
    <row r="45" spans="1:23" ht="77.45" customHeight="1">
      <c r="A45" s="8" t="s">
        <v>112</v>
      </c>
      <c r="B45" s="10" t="s">
        <v>96</v>
      </c>
      <c r="C45" s="115" t="s">
        <v>97</v>
      </c>
      <c r="D45" s="10" t="s">
        <v>98</v>
      </c>
      <c r="E45" s="10" t="s">
        <v>99</v>
      </c>
      <c r="F45" s="10" t="s">
        <v>100</v>
      </c>
      <c r="G45" s="10" t="s">
        <v>101</v>
      </c>
      <c r="H45" s="115" t="s">
        <v>102</v>
      </c>
      <c r="I45" s="10" t="s">
        <v>103</v>
      </c>
      <c r="J45" s="18"/>
      <c r="K45" s="9"/>
      <c r="L45" s="9"/>
      <c r="M45" s="9"/>
      <c r="N45" s="9"/>
    </row>
    <row r="46" spans="1:23">
      <c r="A46" s="152" t="s">
        <v>45</v>
      </c>
      <c r="B46" s="25"/>
      <c r="C46" s="138"/>
      <c r="D46" s="25"/>
      <c r="E46" s="25"/>
      <c r="F46" s="25"/>
      <c r="G46" s="25"/>
      <c r="H46" s="138"/>
      <c r="I46" s="25"/>
      <c r="J46" s="27"/>
      <c r="K46" s="9"/>
      <c r="L46" s="9"/>
      <c r="M46" s="9"/>
      <c r="N46" s="9"/>
    </row>
    <row r="47" spans="1:23">
      <c r="A47" s="15"/>
      <c r="B47" s="25"/>
      <c r="C47" s="138"/>
      <c r="D47" s="25"/>
      <c r="E47" s="25"/>
      <c r="F47" s="25"/>
      <c r="G47" s="25"/>
      <c r="H47" s="138"/>
      <c r="I47" s="25"/>
      <c r="J47" s="27"/>
      <c r="K47" s="9"/>
      <c r="L47" s="9"/>
      <c r="M47" s="9"/>
      <c r="N47" s="9"/>
    </row>
    <row r="48" spans="1:23">
      <c r="A48" s="15" t="s">
        <v>46</v>
      </c>
      <c r="B48" s="25">
        <v>2464.3381169999998</v>
      </c>
      <c r="C48" s="138">
        <v>759.45817799999998</v>
      </c>
      <c r="D48" s="25">
        <v>0</v>
      </c>
      <c r="E48" s="25">
        <v>0</v>
      </c>
      <c r="F48" s="25">
        <v>0</v>
      </c>
      <c r="G48" s="25">
        <v>0</v>
      </c>
      <c r="H48" s="138">
        <v>-73.449340000000007</v>
      </c>
      <c r="I48" s="25">
        <v>3150.346955</v>
      </c>
      <c r="J48" s="27"/>
      <c r="K48" s="9"/>
      <c r="L48" s="9"/>
      <c r="M48" s="9"/>
      <c r="N48" s="9"/>
    </row>
    <row r="49" spans="1:14" s="61" customFormat="1">
      <c r="A49" s="58" t="s">
        <v>47</v>
      </c>
      <c r="B49" s="91">
        <v>-1903.739327</v>
      </c>
      <c r="C49" s="139">
        <v>-553.91416400000003</v>
      </c>
      <c r="D49" s="91">
        <v>0</v>
      </c>
      <c r="E49" s="91">
        <v>0</v>
      </c>
      <c r="F49" s="91">
        <v>0</v>
      </c>
      <c r="G49" s="91">
        <v>0</v>
      </c>
      <c r="H49" s="139">
        <v>58.576915</v>
      </c>
      <c r="I49" s="91">
        <v>-2399.0765759999999</v>
      </c>
      <c r="J49" s="92"/>
      <c r="K49" s="83"/>
      <c r="L49" s="83"/>
      <c r="M49" s="83"/>
      <c r="N49" s="83"/>
    </row>
    <row r="50" spans="1:14" s="61" customFormat="1">
      <c r="A50" s="58" t="s">
        <v>48</v>
      </c>
      <c r="B50" s="91">
        <v>-470.208235</v>
      </c>
      <c r="C50" s="139">
        <v>-85.192617999999996</v>
      </c>
      <c r="D50" s="91">
        <v>0</v>
      </c>
      <c r="E50" s="91">
        <v>0</v>
      </c>
      <c r="F50" s="91">
        <v>0</v>
      </c>
      <c r="G50" s="91">
        <v>0</v>
      </c>
      <c r="H50" s="139">
        <v>1.319069</v>
      </c>
      <c r="I50" s="91">
        <v>-554.08178399999997</v>
      </c>
      <c r="J50" s="92"/>
      <c r="K50" s="83"/>
      <c r="L50" s="83"/>
      <c r="M50" s="83"/>
      <c r="N50" s="83"/>
    </row>
    <row r="51" spans="1:14">
      <c r="A51" s="15" t="s">
        <v>49</v>
      </c>
      <c r="B51" s="93">
        <v>-2373.9475619999998</v>
      </c>
      <c r="C51" s="140">
        <v>-639.10678199999995</v>
      </c>
      <c r="D51" s="93">
        <v>0</v>
      </c>
      <c r="E51" s="93">
        <v>0</v>
      </c>
      <c r="F51" s="93">
        <v>0</v>
      </c>
      <c r="G51" s="93">
        <v>0</v>
      </c>
      <c r="H51" s="140">
        <v>59.895983999999999</v>
      </c>
      <c r="I51" s="93">
        <v>-2953.1583599999999</v>
      </c>
      <c r="J51" s="27"/>
      <c r="K51" s="9"/>
      <c r="L51" s="9"/>
      <c r="M51" s="9"/>
      <c r="N51" s="9"/>
    </row>
    <row r="52" spans="1:14" s="12" customFormat="1">
      <c r="A52" s="46" t="s">
        <v>50</v>
      </c>
      <c r="B52" s="88">
        <f>+B48+B51</f>
        <v>90.390554999999949</v>
      </c>
      <c r="C52" s="141">
        <f t="shared" ref="C52:I52" si="2">+C48+C51</f>
        <v>120.35139600000002</v>
      </c>
      <c r="D52" s="88">
        <f t="shared" si="2"/>
        <v>0</v>
      </c>
      <c r="E52" s="88">
        <f t="shared" ref="E52:G52" si="3">+E48+E51</f>
        <v>0</v>
      </c>
      <c r="F52" s="88">
        <f t="shared" si="3"/>
        <v>0</v>
      </c>
      <c r="G52" s="88">
        <f t="shared" si="3"/>
        <v>0</v>
      </c>
      <c r="H52" s="141">
        <f t="shared" si="2"/>
        <v>-13.553356000000008</v>
      </c>
      <c r="I52" s="88">
        <f t="shared" si="2"/>
        <v>197.18859500000008</v>
      </c>
      <c r="J52" s="90"/>
      <c r="K52" s="69"/>
      <c r="L52" s="69"/>
      <c r="M52" s="69"/>
      <c r="N52" s="69"/>
    </row>
    <row r="53" spans="1:14">
      <c r="A53" s="15" t="s">
        <v>51</v>
      </c>
      <c r="B53" s="93">
        <v>-22.351969</v>
      </c>
      <c r="C53" s="140">
        <v>-4.4299559999999998</v>
      </c>
      <c r="D53" s="93">
        <v>0</v>
      </c>
      <c r="E53" s="93">
        <v>0</v>
      </c>
      <c r="F53" s="93">
        <v>0</v>
      </c>
      <c r="G53" s="93">
        <v>0</v>
      </c>
      <c r="H53" s="140">
        <v>0</v>
      </c>
      <c r="I53" s="93">
        <v>-26.781925000000001</v>
      </c>
      <c r="J53" s="27"/>
      <c r="K53" s="9"/>
      <c r="L53" s="9"/>
      <c r="M53" s="9"/>
      <c r="N53" s="9"/>
    </row>
    <row r="54" spans="1:14" s="12" customFormat="1">
      <c r="A54" s="46" t="s">
        <v>52</v>
      </c>
      <c r="B54" s="161">
        <v>68.038585999999995</v>
      </c>
      <c r="C54" s="162">
        <v>115.92144</v>
      </c>
      <c r="D54" s="161">
        <v>0</v>
      </c>
      <c r="E54" s="161">
        <v>0</v>
      </c>
      <c r="F54" s="161">
        <v>0</v>
      </c>
      <c r="G54" s="161">
        <v>0</v>
      </c>
      <c r="H54" s="162">
        <v>-13.553355999999999</v>
      </c>
      <c r="I54" s="161">
        <v>170.40666999999999</v>
      </c>
      <c r="J54" s="90"/>
      <c r="K54" s="69"/>
      <c r="L54" s="69"/>
      <c r="M54" s="69"/>
      <c r="N54" s="69"/>
    </row>
    <row r="55" spans="1:14" s="12" customFormat="1">
      <c r="A55" s="46"/>
      <c r="B55" s="88"/>
      <c r="C55" s="141"/>
      <c r="D55" s="88"/>
      <c r="E55" s="88"/>
      <c r="F55" s="88"/>
      <c r="G55" s="88"/>
      <c r="H55" s="141"/>
      <c r="I55" s="88"/>
      <c r="J55" s="90"/>
      <c r="K55" s="69"/>
      <c r="L55" s="69"/>
      <c r="M55" s="69"/>
      <c r="N55" s="69"/>
    </row>
    <row r="56" spans="1:14">
      <c r="A56" s="15" t="s">
        <v>53</v>
      </c>
      <c r="B56" s="25">
        <v>182.874503</v>
      </c>
      <c r="C56" s="138">
        <v>1202.261088</v>
      </c>
      <c r="D56" s="25">
        <v>1.4101589999999999</v>
      </c>
      <c r="E56" s="25">
        <v>0</v>
      </c>
      <c r="F56" s="25">
        <v>1.8018069999999999</v>
      </c>
      <c r="G56" s="25">
        <v>66.759062720000003</v>
      </c>
      <c r="H56" s="138">
        <v>-67.316792719999995</v>
      </c>
      <c r="I56" s="25">
        <v>1387.7898270000001</v>
      </c>
      <c r="J56" s="27"/>
      <c r="K56" s="9"/>
      <c r="L56" s="9"/>
      <c r="M56" s="9"/>
      <c r="N56" s="9"/>
    </row>
    <row r="57" spans="1:14">
      <c r="A57" s="15" t="s">
        <v>54</v>
      </c>
      <c r="B57" s="25">
        <v>-3.2658399999999999</v>
      </c>
      <c r="C57" s="138">
        <v>834.04633899999999</v>
      </c>
      <c r="D57" s="25">
        <v>0</v>
      </c>
      <c r="E57" s="25">
        <v>0</v>
      </c>
      <c r="F57" s="25">
        <v>0</v>
      </c>
      <c r="G57" s="25">
        <v>18.816557559999993</v>
      </c>
      <c r="H57" s="138">
        <v>-3.3172035599999958</v>
      </c>
      <c r="I57" s="25">
        <v>846.46829600000001</v>
      </c>
      <c r="J57" s="27"/>
      <c r="K57" s="9"/>
      <c r="L57" s="9"/>
      <c r="M57" s="9"/>
      <c r="N57" s="9"/>
    </row>
    <row r="58" spans="1:14">
      <c r="A58" s="15" t="s">
        <v>110</v>
      </c>
      <c r="B58" s="25">
        <v>-30.325581</v>
      </c>
      <c r="C58" s="138">
        <v>-1148.9065619999999</v>
      </c>
      <c r="D58" s="25">
        <v>0</v>
      </c>
      <c r="E58" s="25">
        <v>0</v>
      </c>
      <c r="F58" s="25">
        <v>0</v>
      </c>
      <c r="G58" s="25">
        <v>0</v>
      </c>
      <c r="H58" s="138">
        <v>88.943053000000006</v>
      </c>
      <c r="I58" s="25">
        <v>-1090.28909</v>
      </c>
      <c r="J58" s="27"/>
      <c r="K58" s="9"/>
      <c r="L58" s="9"/>
      <c r="M58" s="9"/>
      <c r="N58" s="9"/>
    </row>
    <row r="59" spans="1:14">
      <c r="A59" s="15" t="s">
        <v>57</v>
      </c>
      <c r="B59" s="25">
        <v>-51.243834999999997</v>
      </c>
      <c r="C59" s="138">
        <v>-651.957718</v>
      </c>
      <c r="D59" s="25">
        <v>0</v>
      </c>
      <c r="E59" s="25">
        <v>0</v>
      </c>
      <c r="F59" s="25">
        <v>-3.9080720000000002</v>
      </c>
      <c r="G59" s="25">
        <v>-57.822588279999998</v>
      </c>
      <c r="H59" s="138">
        <v>-19.55695772</v>
      </c>
      <c r="I59" s="25">
        <v>-784.49775699999998</v>
      </c>
      <c r="J59" s="27"/>
      <c r="K59" s="9"/>
      <c r="L59" s="9"/>
      <c r="M59" s="9"/>
      <c r="N59" s="9"/>
    </row>
    <row r="60" spans="1:14">
      <c r="A60" s="15" t="s">
        <v>58</v>
      </c>
      <c r="B60" s="93">
        <v>-5.210388</v>
      </c>
      <c r="C60" s="140">
        <v>-24.935105</v>
      </c>
      <c r="D60" s="93">
        <v>-33.574975999999999</v>
      </c>
      <c r="E60" s="93">
        <v>0</v>
      </c>
      <c r="F60" s="93">
        <v>0</v>
      </c>
      <c r="G60" s="93">
        <v>-2.139894</v>
      </c>
      <c r="H60" s="140">
        <v>26.177246</v>
      </c>
      <c r="I60" s="93">
        <v>-39.683117000000003</v>
      </c>
      <c r="J60" s="27"/>
      <c r="K60" s="9"/>
      <c r="L60" s="9"/>
      <c r="M60" s="9"/>
      <c r="N60" s="9"/>
    </row>
    <row r="61" spans="1:14" s="12" customFormat="1">
      <c r="A61" s="46" t="s">
        <v>59</v>
      </c>
      <c r="B61" s="88">
        <v>92.822289999999995</v>
      </c>
      <c r="C61" s="141">
        <v>210.38549399999999</v>
      </c>
      <c r="D61" s="88">
        <v>-32.173380999999999</v>
      </c>
      <c r="E61" s="88">
        <v>0</v>
      </c>
      <c r="F61" s="88">
        <v>-1.910779</v>
      </c>
      <c r="G61" s="88">
        <v>25.613137999999999</v>
      </c>
      <c r="H61" s="141">
        <v>24.929344999999998</v>
      </c>
      <c r="I61" s="88">
        <v>319.66610700000001</v>
      </c>
      <c r="J61" s="90"/>
      <c r="K61" s="69"/>
      <c r="L61" s="69"/>
      <c r="M61" s="69"/>
      <c r="N61" s="69"/>
    </row>
    <row r="62" spans="1:14">
      <c r="A62" s="15"/>
      <c r="B62" s="25"/>
      <c r="C62" s="138"/>
      <c r="D62" s="25"/>
      <c r="E62" s="25"/>
      <c r="F62" s="25"/>
      <c r="G62" s="25"/>
      <c r="H62" s="138"/>
      <c r="I62" s="25"/>
      <c r="J62" s="27"/>
      <c r="K62" s="9"/>
      <c r="L62" s="9"/>
      <c r="M62" s="9"/>
      <c r="N62" s="9"/>
    </row>
    <row r="63" spans="1:14">
      <c r="A63" s="15" t="s">
        <v>60</v>
      </c>
      <c r="B63" s="25">
        <v>0</v>
      </c>
      <c r="C63" s="138">
        <v>0</v>
      </c>
      <c r="D63" s="138">
        <v>0</v>
      </c>
      <c r="E63" s="138">
        <v>0</v>
      </c>
      <c r="F63" s="138">
        <v>0</v>
      </c>
      <c r="G63" s="138">
        <v>1.7933779999999999</v>
      </c>
      <c r="H63" s="138">
        <v>0</v>
      </c>
      <c r="I63" s="25">
        <v>1.913783</v>
      </c>
      <c r="J63" s="27"/>
      <c r="K63" s="9"/>
      <c r="L63" s="9"/>
      <c r="M63" s="9"/>
      <c r="N63" s="9"/>
    </row>
    <row r="64" spans="1:14">
      <c r="A64" s="15" t="s">
        <v>61</v>
      </c>
      <c r="B64" s="25">
        <v>3.4204310000000002</v>
      </c>
      <c r="C64" s="138">
        <v>11.404954</v>
      </c>
      <c r="D64" s="25">
        <v>107.036873</v>
      </c>
      <c r="E64" s="25">
        <v>0</v>
      </c>
      <c r="F64" s="25">
        <v>64.783749</v>
      </c>
      <c r="G64" s="25">
        <v>1.301747</v>
      </c>
      <c r="H64" s="138">
        <v>-65.333087000000006</v>
      </c>
      <c r="I64" s="25">
        <v>122.614667</v>
      </c>
      <c r="J64" s="27"/>
      <c r="K64" s="9"/>
      <c r="L64" s="9"/>
      <c r="M64" s="9"/>
      <c r="N64" s="9"/>
    </row>
    <row r="65" spans="1:23">
      <c r="A65" s="15" t="s">
        <v>62</v>
      </c>
      <c r="B65" s="93">
        <v>5.1104630000000002</v>
      </c>
      <c r="C65" s="140">
        <v>22.891860999999999</v>
      </c>
      <c r="D65" s="93">
        <v>0</v>
      </c>
      <c r="E65" s="93">
        <v>0</v>
      </c>
      <c r="F65" s="93">
        <v>0</v>
      </c>
      <c r="G65" s="93">
        <v>0</v>
      </c>
      <c r="H65" s="140">
        <v>-4.9967379999999997</v>
      </c>
      <c r="I65" s="93">
        <v>23.203258000000002</v>
      </c>
      <c r="J65" s="27"/>
      <c r="K65" s="9"/>
      <c r="L65" s="9"/>
      <c r="M65" s="9"/>
      <c r="N65" s="9"/>
    </row>
    <row r="66" spans="1:23" s="12" customFormat="1">
      <c r="A66" s="46" t="s">
        <v>63</v>
      </c>
      <c r="B66" s="88">
        <v>8.530894</v>
      </c>
      <c r="C66" s="141">
        <v>34.329900000000002</v>
      </c>
      <c r="D66" s="88">
        <v>107.034869</v>
      </c>
      <c r="E66" s="88">
        <v>0</v>
      </c>
      <c r="F66" s="88">
        <v>65.021472000000003</v>
      </c>
      <c r="G66" s="88">
        <v>3.1443979999999998</v>
      </c>
      <c r="H66" s="141">
        <v>-70.329825</v>
      </c>
      <c r="I66" s="88">
        <v>147.731708</v>
      </c>
      <c r="J66" s="90"/>
      <c r="K66" s="69"/>
      <c r="L66" s="69"/>
      <c r="M66" s="69"/>
      <c r="N66" s="69"/>
    </row>
    <row r="67" spans="1:23">
      <c r="A67" s="15"/>
      <c r="B67" s="25"/>
      <c r="C67" s="138"/>
      <c r="D67" s="25"/>
      <c r="E67" s="25"/>
      <c r="F67" s="25"/>
      <c r="G67" s="25"/>
      <c r="H67" s="138"/>
      <c r="I67" s="25"/>
      <c r="J67" s="27"/>
      <c r="K67" s="9"/>
      <c r="L67" s="9"/>
      <c r="M67" s="9"/>
      <c r="N67" s="9"/>
    </row>
    <row r="68" spans="1:23">
      <c r="A68" s="15" t="s">
        <v>64</v>
      </c>
      <c r="B68" s="93">
        <v>-26.927816</v>
      </c>
      <c r="C68" s="140">
        <v>-22.302883999999999</v>
      </c>
      <c r="D68" s="93">
        <v>-55.058674000000003</v>
      </c>
      <c r="E68" s="93">
        <v>0</v>
      </c>
      <c r="F68" s="93">
        <v>-50.535485999999999</v>
      </c>
      <c r="G68" s="93">
        <v>-70.781547000000003</v>
      </c>
      <c r="H68" s="140">
        <v>43.345382000000001</v>
      </c>
      <c r="I68" s="93">
        <v>-182.26102499999999</v>
      </c>
      <c r="J68" s="27"/>
      <c r="K68" s="9"/>
      <c r="L68" s="9"/>
      <c r="M68" s="9"/>
      <c r="N68" s="9"/>
    </row>
    <row r="69" spans="1:23" s="12" customFormat="1">
      <c r="A69" s="46" t="s">
        <v>65</v>
      </c>
      <c r="B69" s="88">
        <v>-18.396922</v>
      </c>
      <c r="C69" s="141">
        <v>12.027016</v>
      </c>
      <c r="D69" s="88">
        <v>51.976194999999997</v>
      </c>
      <c r="E69" s="88">
        <v>0</v>
      </c>
      <c r="F69" s="88">
        <v>14.485986</v>
      </c>
      <c r="G69" s="88">
        <v>-67.637148999999994</v>
      </c>
      <c r="H69" s="141">
        <v>-26.984442999999999</v>
      </c>
      <c r="I69" s="88">
        <v>-34.529316999999999</v>
      </c>
      <c r="J69" s="90"/>
      <c r="K69" s="69"/>
      <c r="L69" s="69"/>
      <c r="M69" s="69"/>
      <c r="N69" s="69"/>
    </row>
    <row r="70" spans="1:23">
      <c r="A70" s="15"/>
      <c r="B70" s="93"/>
      <c r="C70" s="140"/>
      <c r="D70" s="93"/>
      <c r="E70" s="93"/>
      <c r="F70" s="93"/>
      <c r="G70" s="93"/>
      <c r="H70" s="140"/>
      <c r="I70" s="93"/>
      <c r="J70" s="27"/>
      <c r="K70" s="9"/>
      <c r="L70" s="9"/>
      <c r="M70" s="9"/>
      <c r="N70" s="9"/>
    </row>
    <row r="71" spans="1:23" s="12" customFormat="1">
      <c r="A71" s="46" t="s">
        <v>66</v>
      </c>
      <c r="B71" s="88">
        <v>142.463954</v>
      </c>
      <c r="C71" s="141">
        <v>338.33395000000002</v>
      </c>
      <c r="D71" s="88">
        <v>19.802814000000001</v>
      </c>
      <c r="E71" s="88">
        <v>0</v>
      </c>
      <c r="F71" s="88">
        <v>12.575207000000001</v>
      </c>
      <c r="G71" s="88">
        <v>-42.024011000000002</v>
      </c>
      <c r="H71" s="141">
        <v>-15.608454</v>
      </c>
      <c r="I71" s="88">
        <v>455.54345999999998</v>
      </c>
      <c r="J71" s="90"/>
      <c r="K71" s="69"/>
      <c r="L71" s="69"/>
      <c r="M71" s="69"/>
      <c r="N71" s="69"/>
    </row>
    <row r="72" spans="1:23">
      <c r="A72" s="15"/>
      <c r="B72" s="25"/>
      <c r="C72" s="138"/>
      <c r="D72" s="25"/>
      <c r="E72" s="25"/>
      <c r="F72" s="25"/>
      <c r="G72" s="25"/>
      <c r="H72" s="138"/>
      <c r="I72" s="25"/>
      <c r="J72" s="27"/>
      <c r="K72" s="9"/>
      <c r="L72" s="9"/>
      <c r="M72" s="9"/>
      <c r="N72" s="9"/>
    </row>
    <row r="73" spans="1:23">
      <c r="A73" s="15" t="s">
        <v>67</v>
      </c>
      <c r="B73" s="93">
        <v>-35.531686000000001</v>
      </c>
      <c r="C73" s="140">
        <v>-85.218380999999994</v>
      </c>
      <c r="D73" s="93">
        <v>-5.1091160000000002</v>
      </c>
      <c r="E73" s="93">
        <v>0</v>
      </c>
      <c r="F73" s="93">
        <v>-3.2173029999999998</v>
      </c>
      <c r="G73" s="93">
        <v>10.566311000000001</v>
      </c>
      <c r="H73" s="140">
        <v>3.9149069999999999</v>
      </c>
      <c r="I73" s="93">
        <v>-114.595268</v>
      </c>
      <c r="J73" s="27"/>
      <c r="K73" s="9"/>
      <c r="L73" s="9"/>
      <c r="M73" s="9"/>
      <c r="N73" s="9"/>
    </row>
    <row r="74" spans="1:23" s="12" customFormat="1">
      <c r="A74" s="46" t="s">
        <v>111</v>
      </c>
      <c r="B74" s="88">
        <v>106.93226799999999</v>
      </c>
      <c r="C74" s="141">
        <v>253.11556899999999</v>
      </c>
      <c r="D74" s="88">
        <v>14.693697999999999</v>
      </c>
      <c r="E74" s="88">
        <v>0</v>
      </c>
      <c r="F74" s="88">
        <v>9.3579039999999996</v>
      </c>
      <c r="G74" s="88">
        <v>-31.457699999999999</v>
      </c>
      <c r="H74" s="141">
        <v>-11.693547000000001</v>
      </c>
      <c r="I74" s="88">
        <v>340.94819200000001</v>
      </c>
      <c r="J74" s="90"/>
      <c r="K74" s="69"/>
      <c r="L74" s="69"/>
      <c r="M74" s="69"/>
      <c r="N74" s="69"/>
    </row>
    <row r="75" spans="1:23">
      <c r="A75" s="15"/>
      <c r="B75" s="25"/>
      <c r="C75" s="138"/>
      <c r="D75" s="25"/>
      <c r="E75" s="25"/>
      <c r="F75" s="25"/>
      <c r="G75" s="25"/>
      <c r="H75" s="138"/>
      <c r="I75" s="25"/>
      <c r="J75" s="27"/>
      <c r="K75" s="9"/>
      <c r="L75" s="9"/>
      <c r="M75" s="9"/>
      <c r="N75" s="9"/>
    </row>
    <row r="76" spans="1:23">
      <c r="A76" s="152" t="s">
        <v>69</v>
      </c>
      <c r="B76" s="25"/>
      <c r="C76" s="138"/>
      <c r="D76" s="25"/>
      <c r="E76" s="25"/>
      <c r="F76" s="25"/>
      <c r="G76" s="25"/>
      <c r="H76" s="138"/>
      <c r="I76" s="25"/>
      <c r="J76" s="27"/>
      <c r="K76" s="9"/>
      <c r="L76" s="9"/>
      <c r="M76" s="9"/>
      <c r="N76" s="9"/>
      <c r="P76" s="9"/>
      <c r="Q76" s="9"/>
      <c r="R76" s="9"/>
      <c r="S76" s="9"/>
      <c r="T76" s="9"/>
      <c r="U76" s="9"/>
      <c r="V76" s="9"/>
      <c r="W76" s="9"/>
    </row>
    <row r="77" spans="1:23">
      <c r="A77" s="15" t="s">
        <v>70</v>
      </c>
      <c r="B77" s="25">
        <v>0</v>
      </c>
      <c r="C77" s="138">
        <v>0</v>
      </c>
      <c r="D77" s="25">
        <v>0</v>
      </c>
      <c r="E77" s="25">
        <v>0</v>
      </c>
      <c r="F77" s="25">
        <v>0</v>
      </c>
      <c r="G77" s="25">
        <v>0</v>
      </c>
      <c r="H77" s="138">
        <v>0</v>
      </c>
      <c r="I77" s="25">
        <v>0</v>
      </c>
      <c r="J77" s="27"/>
      <c r="K77" s="9"/>
      <c r="L77" s="9"/>
      <c r="M77" s="9"/>
      <c r="N77" s="9"/>
      <c r="P77" s="9"/>
      <c r="Q77" s="9"/>
      <c r="R77" s="9"/>
      <c r="S77" s="9"/>
      <c r="T77" s="9"/>
      <c r="U77" s="9"/>
      <c r="V77" s="9"/>
      <c r="W77" s="9"/>
    </row>
    <row r="78" spans="1:23">
      <c r="A78" s="15"/>
      <c r="B78" s="93"/>
      <c r="C78" s="140"/>
      <c r="D78" s="93"/>
      <c r="E78" s="93"/>
      <c r="F78" s="93"/>
      <c r="G78" s="93"/>
      <c r="H78" s="140"/>
      <c r="I78" s="93"/>
      <c r="J78" s="27"/>
      <c r="K78" s="9"/>
      <c r="L78" s="9"/>
      <c r="M78" s="9"/>
      <c r="N78" s="9"/>
      <c r="P78" s="9"/>
      <c r="Q78" s="9"/>
      <c r="R78" s="9"/>
      <c r="S78" s="9"/>
      <c r="T78" s="9"/>
      <c r="U78" s="9"/>
      <c r="V78" s="9"/>
      <c r="W78" s="9"/>
    </row>
    <row r="79" spans="1:23" s="12" customFormat="1">
      <c r="A79" s="46" t="s">
        <v>71</v>
      </c>
      <c r="B79" s="88">
        <v>106.93226799999999</v>
      </c>
      <c r="C79" s="141">
        <v>253.11556899999999</v>
      </c>
      <c r="D79" s="88">
        <v>14.693697999999999</v>
      </c>
      <c r="E79" s="88">
        <v>0</v>
      </c>
      <c r="F79" s="88">
        <v>9.3579039999999996</v>
      </c>
      <c r="G79" s="88">
        <v>-31.457699999999999</v>
      </c>
      <c r="H79" s="141">
        <v>-11.693547000000001</v>
      </c>
      <c r="I79" s="88">
        <v>340.94819200000001</v>
      </c>
      <c r="J79" s="90"/>
      <c r="K79" s="69"/>
      <c r="L79" s="69"/>
      <c r="M79" s="69"/>
      <c r="N79" s="69"/>
      <c r="P79" s="69"/>
      <c r="Q79" s="69"/>
      <c r="R79" s="69"/>
      <c r="S79" s="69"/>
      <c r="T79" s="69"/>
      <c r="U79" s="69"/>
      <c r="V79" s="69"/>
      <c r="W79" s="69"/>
    </row>
    <row r="80" spans="1:23">
      <c r="A80" s="15" t="s">
        <v>26</v>
      </c>
      <c r="B80" s="25"/>
      <c r="C80" s="138"/>
      <c r="D80" s="25"/>
      <c r="E80" s="25"/>
      <c r="F80" s="25"/>
      <c r="G80" s="25"/>
      <c r="H80" s="138"/>
      <c r="I80" s="25"/>
      <c r="J80" s="27"/>
      <c r="K80" s="9"/>
      <c r="L80" s="9"/>
      <c r="M80" s="9"/>
      <c r="N80" s="9"/>
      <c r="P80" s="9"/>
      <c r="Q80" s="9"/>
      <c r="R80" s="9"/>
      <c r="S80" s="9"/>
      <c r="T80" s="9"/>
      <c r="U80" s="9"/>
      <c r="V80" s="9"/>
      <c r="W80" s="9"/>
    </row>
    <row r="81" spans="1:9">
      <c r="A81" s="152" t="s">
        <v>72</v>
      </c>
      <c r="B81" s="25"/>
      <c r="C81" s="138"/>
      <c r="D81" s="25"/>
      <c r="E81" s="25"/>
      <c r="F81" s="25"/>
      <c r="G81" s="25"/>
      <c r="H81" s="138"/>
      <c r="I81" s="25"/>
    </row>
    <row r="82" spans="1:9">
      <c r="A82" s="15" t="s">
        <v>27</v>
      </c>
      <c r="B82" s="25">
        <v>0</v>
      </c>
      <c r="C82" s="138">
        <v>0</v>
      </c>
      <c r="D82" s="25">
        <v>0</v>
      </c>
      <c r="E82" s="25">
        <v>0</v>
      </c>
      <c r="F82" s="25">
        <v>0</v>
      </c>
      <c r="G82" s="25">
        <v>-4.4960740000000001</v>
      </c>
      <c r="H82" s="138">
        <v>0</v>
      </c>
      <c r="I82" s="25">
        <v>-4.7307889999999997</v>
      </c>
    </row>
    <row r="83" spans="1:9">
      <c r="A83" s="15"/>
      <c r="B83" s="25"/>
      <c r="C83" s="138"/>
      <c r="D83" s="25"/>
      <c r="E83" s="25"/>
      <c r="F83" s="25"/>
      <c r="G83" s="25"/>
      <c r="H83" s="138"/>
      <c r="I83" s="25"/>
    </row>
    <row r="84" spans="1:9">
      <c r="A84" s="15" t="s">
        <v>73</v>
      </c>
      <c r="B84" s="25">
        <v>106.97587799999999</v>
      </c>
      <c r="C84" s="138">
        <v>253.445651</v>
      </c>
      <c r="D84" s="25">
        <v>14.693697999999999</v>
      </c>
      <c r="E84" s="25">
        <v>0</v>
      </c>
      <c r="F84" s="25">
        <v>9.2189270000000008</v>
      </c>
      <c r="G84" s="25">
        <v>-38.524126000000003</v>
      </c>
      <c r="H84" s="138">
        <v>-11.693547000000001</v>
      </c>
      <c r="I84" s="25">
        <v>334.11648100000002</v>
      </c>
    </row>
    <row r="85" spans="1:9" ht="15.75" thickBot="1">
      <c r="A85" s="15" t="s">
        <v>74</v>
      </c>
      <c r="B85" s="163">
        <v>0</v>
      </c>
      <c r="C85" s="164">
        <v>0</v>
      </c>
      <c r="D85" s="163">
        <v>0</v>
      </c>
      <c r="E85" s="163">
        <v>0</v>
      </c>
      <c r="F85" s="163">
        <v>0</v>
      </c>
      <c r="G85" s="163">
        <v>11.5625</v>
      </c>
      <c r="H85" s="164">
        <v>0</v>
      </c>
      <c r="I85" s="163">
        <v>11.5625</v>
      </c>
    </row>
    <row r="86" spans="1:9" s="12" customFormat="1">
      <c r="A86" s="86" t="s">
        <v>75</v>
      </c>
      <c r="B86" s="89">
        <v>106.97587799999999</v>
      </c>
      <c r="C86" s="142">
        <v>253.445651</v>
      </c>
      <c r="D86" s="89">
        <v>14.693697999999999</v>
      </c>
      <c r="E86" s="89">
        <v>0</v>
      </c>
      <c r="F86" s="89">
        <v>9.2189270000000008</v>
      </c>
      <c r="G86" s="89">
        <v>-26.961625999999999</v>
      </c>
      <c r="H86" s="142">
        <v>-11.693547000000001</v>
      </c>
      <c r="I86" s="89">
        <v>345.67898100000002</v>
      </c>
    </row>
    <row r="87" spans="1:9">
      <c r="C87" s="143"/>
      <c r="H87" s="143"/>
    </row>
  </sheetData>
  <pageMargins left="0.7" right="0.7" top="0.75" bottom="0.75" header="0.3" footer="0.3"/>
  <pageSetup paperSize="9" scale="48" orientation="portrait" r:id="rId1"/>
  <rowBreaks count="1" manualBreakCount="1">
    <brk id="36" max="7" man="1"/>
  </rowBreaks>
  <colBreaks count="1" manualBreakCount="1">
    <brk id="8" max="9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8edb36-42ec-4d7b-b33e-38f73d74cd73">
      <Terms xmlns="http://schemas.microsoft.com/office/infopath/2007/PartnerControls"/>
    </lcf76f155ced4ddcb4097134ff3c332f>
    <TaxCatchAll xmlns="349ccbba-12d6-49db-bdd9-68cdcd1a33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4F064D97E484E9B0861EFDA82657B" ma:contentTypeVersion="14" ma:contentTypeDescription="Een nieuw document maken." ma:contentTypeScope="" ma:versionID="ddd081b10efc4b95853e135fca7fdc7a">
  <xsd:schema xmlns:xsd="http://www.w3.org/2001/XMLSchema" xmlns:xs="http://www.w3.org/2001/XMLSchema" xmlns:p="http://schemas.microsoft.com/office/2006/metadata/properties" xmlns:ns2="e08edb36-42ec-4d7b-b33e-38f73d74cd73" xmlns:ns3="349ccbba-12d6-49db-bdd9-68cdcd1a3368" targetNamespace="http://schemas.microsoft.com/office/2006/metadata/properties" ma:root="true" ma:fieldsID="03d3e253bf74c0e48dc7f762ff1b6cb2" ns2:_="" ns3:_="">
    <xsd:import namespace="e08edb36-42ec-4d7b-b33e-38f73d74cd73"/>
    <xsd:import namespace="349ccbba-12d6-49db-bdd9-68cdcd1a33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db36-42ec-4d7b-b33e-38f73d74c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664b9308-55c8-4015-8ac6-a51aaf5c93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ccbba-12d6-49db-bdd9-68cdcd1a33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124f65-b685-452e-97f6-60855a4edae7}" ma:internalName="TaxCatchAll" ma:showField="CatchAllData" ma:web="349ccbba-12d6-49db-bdd9-68cdcd1a33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417DC5-4C6B-4375-A408-20CCC5E720D6}"/>
</file>

<file path=customXml/itemProps2.xml><?xml version="1.0" encoding="utf-8"?>
<ds:datastoreItem xmlns:ds="http://schemas.openxmlformats.org/officeDocument/2006/customXml" ds:itemID="{ED9AECBE-1B3E-4831-8E67-864746C864CF}"/>
</file>

<file path=customXml/itemProps3.xml><?xml version="1.0" encoding="utf-8"?>
<ds:datastoreItem xmlns:ds="http://schemas.openxmlformats.org/officeDocument/2006/customXml" ds:itemID="{D59DCFFE-187C-42A2-B82C-8EC1E0BB1B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Vloet W.E.M. (Helma)</dc:creator>
  <cp:keywords/>
  <dc:description/>
  <cp:lastModifiedBy>Warmerdam Y.E.L. (Yvo)</cp:lastModifiedBy>
  <cp:revision/>
  <dcterms:created xsi:type="dcterms:W3CDTF">2016-08-09T10:44:13Z</dcterms:created>
  <dcterms:modified xsi:type="dcterms:W3CDTF">2024-08-20T12:22:32Z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0x0101003B74F064D97E484E9B0861EFDA82657B</vt:lpwstr>
  </property>
</Properties>
</file>